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BBC42462-2D62-6F45-B9DB-AC656B1D3FC9}" xr6:coauthVersionLast="43" xr6:coauthVersionMax="43" xr10:uidLastSave="{00000000-0000-0000-0000-000000000000}"/>
  <bookViews>
    <workbookView xWindow="1280" yWindow="720" windowWidth="23320" windowHeight="13660" xr2:uid="{00000000-000D-0000-FFFF-FFFF00000000}"/>
  </bookViews>
  <sheets>
    <sheet name="TR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8" i="3" l="1"/>
  <c r="Q38" i="3"/>
  <c r="R9" i="3" l="1"/>
  <c r="Q9" i="3"/>
  <c r="Q10" i="3" l="1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</calcChain>
</file>

<file path=xl/sharedStrings.xml><?xml version="1.0" encoding="utf-8"?>
<sst xmlns="http://schemas.openxmlformats.org/spreadsheetml/2006/main" count="25" uniqueCount="15">
  <si>
    <t>Connecticut TRS</t>
  </si>
  <si>
    <t>Projections based on June 30, 2018 Valuation</t>
  </si>
  <si>
    <t>($ millions)</t>
  </si>
  <si>
    <t xml:space="preserve">Scenario: </t>
  </si>
  <si>
    <t>FYE</t>
  </si>
  <si>
    <t>UAAL</t>
  </si>
  <si>
    <t>Funded Ratio</t>
  </si>
  <si>
    <t>Normal Cost</t>
  </si>
  <si>
    <t>UAAL Amortization</t>
  </si>
  <si>
    <t>Total ADEC</t>
  </si>
  <si>
    <t>6.9% Discount Rate, Reamortize entire UAAL over 30 years, 3.25% payroll growth assumption with 5-year phase in to Level $ Amortization; Credit Interest on mandatory contributions of not more than 4% annually; Change Optional Form "N" from reducing member contribution account by 25% of pension benefits to 50% of benefit; ADEC refects full 7% member contributions</t>
  </si>
  <si>
    <t>Current Baseline</t>
  </si>
  <si>
    <t>Change from Baseline at 6.9%</t>
  </si>
  <si>
    <t>Change From Baseline at 8%</t>
  </si>
  <si>
    <t>Current Baseline (8.0% Discount Rate, No change to Amortization Schedules, 3.25% payroll growth assumption) with 6.9% actual returns for all future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</si>
</sst>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.0_);\(&quot;$&quot;#,##0.0\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165" fontId="0" fillId="0" borderId="6" xfId="1" applyNumberFormat="1" applyFont="1" applyBorder="1"/>
    <xf numFmtId="166" fontId="0" fillId="0" borderId="6" xfId="2" applyNumberFormat="1" applyFont="1" applyBorder="1"/>
    <xf numFmtId="165" fontId="0" fillId="0" borderId="6" xfId="1" applyNumberFormat="1" applyFont="1" applyFill="1" applyBorder="1"/>
    <xf numFmtId="0" fontId="0" fillId="0" borderId="5" xfId="0" applyBorder="1"/>
    <xf numFmtId="165" fontId="0" fillId="0" borderId="5" xfId="1" applyNumberFormat="1" applyFont="1" applyBorder="1"/>
    <xf numFmtId="166" fontId="0" fillId="0" borderId="5" xfId="2" applyNumberFormat="1" applyFont="1" applyBorder="1"/>
    <xf numFmtId="165" fontId="0" fillId="0" borderId="5" xfId="1" applyNumberFormat="1" applyFont="1" applyFill="1" applyBorder="1"/>
    <xf numFmtId="0" fontId="0" fillId="0" borderId="0" xfId="0" applyBorder="1"/>
    <xf numFmtId="166" fontId="0" fillId="0" borderId="0" xfId="2" applyNumberFormat="1" applyFont="1" applyBorder="1"/>
    <xf numFmtId="165" fontId="0" fillId="0" borderId="0" xfId="1" applyNumberFormat="1" applyFont="1" applyBorder="1"/>
    <xf numFmtId="165" fontId="0" fillId="0" borderId="0" xfId="0" applyNumberFormat="1"/>
    <xf numFmtId="0" fontId="2" fillId="2" borderId="5" xfId="0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165" fontId="0" fillId="0" borderId="0" xfId="0" applyNumberFormat="1" applyBorder="1"/>
    <xf numFmtId="0" fontId="4" fillId="0" borderId="0" xfId="0" applyFont="1"/>
    <xf numFmtId="0" fontId="0" fillId="2" borderId="2" xfId="1" applyNumberFormat="1" applyFont="1" applyFill="1" applyBorder="1" applyAlignment="1">
      <alignment horizontal="center" wrapText="1"/>
    </xf>
    <xf numFmtId="0" fontId="0" fillId="2" borderId="3" xfId="1" applyNumberFormat="1" applyFont="1" applyFill="1" applyBorder="1" applyAlignment="1">
      <alignment horizontal="center" wrapText="1"/>
    </xf>
    <xf numFmtId="0" fontId="0" fillId="2" borderId="4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164" fontId="0" fillId="3" borderId="3" xfId="1" applyNumberFormat="1" applyFont="1" applyFill="1" applyBorder="1" applyAlignment="1">
      <alignment horizontal="center" wrapText="1"/>
    </xf>
    <xf numFmtId="164" fontId="0" fillId="3" borderId="4" xfId="1" applyNumberFormat="1" applyFont="1" applyFill="1" applyBorder="1" applyAlignment="1">
      <alignment horizontal="center" wrapText="1"/>
    </xf>
    <xf numFmtId="164" fontId="0" fillId="4" borderId="2" xfId="1" applyNumberFormat="1" applyFont="1" applyFill="1" applyBorder="1" applyAlignment="1">
      <alignment horizontal="center" wrapText="1"/>
    </xf>
    <xf numFmtId="164" fontId="0" fillId="4" borderId="3" xfId="1" applyNumberFormat="1" applyFont="1" applyFill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zoomScale="85" zoomScaleNormal="85" workbookViewId="0"/>
  </sheetViews>
  <sheetFormatPr baseColWidth="10" defaultColWidth="8.83203125" defaultRowHeight="15" x14ac:dyDescent="0.2"/>
  <cols>
    <col min="2" max="4" width="12" customWidth="1"/>
    <col min="5" max="5" width="12.6640625" customWidth="1"/>
    <col min="6" max="6" width="12" style="1" customWidth="1"/>
    <col min="7" max="9" width="12" customWidth="1"/>
    <col min="10" max="10" width="12.6640625" customWidth="1"/>
    <col min="11" max="11" width="12" style="1" customWidth="1"/>
    <col min="12" max="14" width="12" customWidth="1"/>
    <col min="15" max="15" width="12.6640625" customWidth="1"/>
    <col min="16" max="16" width="12" customWidth="1"/>
    <col min="17" max="17" width="9.83203125" bestFit="1" customWidth="1"/>
    <col min="18" max="18" width="9.5" bestFit="1" customWidth="1"/>
    <col min="19" max="19" width="9.83203125" bestFit="1" customWidth="1"/>
    <col min="20" max="20" width="9.5" bestFit="1" customWidth="1"/>
    <col min="21" max="21" width="9.83203125" bestFit="1" customWidth="1"/>
  </cols>
  <sheetData>
    <row r="1" spans="1:22" ht="19" x14ac:dyDescent="0.25">
      <c r="A1" s="25" t="s">
        <v>0</v>
      </c>
      <c r="P1" s="1"/>
    </row>
    <row r="2" spans="1:22" ht="19" x14ac:dyDescent="0.25">
      <c r="A2" s="25" t="s">
        <v>1</v>
      </c>
      <c r="P2" s="1"/>
    </row>
    <row r="3" spans="1:22" ht="19" x14ac:dyDescent="0.25">
      <c r="A3" s="25" t="s">
        <v>2</v>
      </c>
      <c r="P3" s="1"/>
    </row>
    <row r="4" spans="1:22" x14ac:dyDescent="0.2">
      <c r="P4" s="1"/>
    </row>
    <row r="5" spans="1:22" ht="120" customHeight="1" x14ac:dyDescent="0.2">
      <c r="A5" s="2" t="s">
        <v>3</v>
      </c>
      <c r="B5" s="29" t="s">
        <v>11</v>
      </c>
      <c r="C5" s="30"/>
      <c r="D5" s="30"/>
      <c r="E5" s="30"/>
      <c r="F5" s="31"/>
      <c r="G5" s="32" t="s">
        <v>14</v>
      </c>
      <c r="H5" s="33"/>
      <c r="I5" s="33"/>
      <c r="J5" s="33"/>
      <c r="K5" s="34"/>
      <c r="L5" s="26" t="s">
        <v>10</v>
      </c>
      <c r="M5" s="27"/>
      <c r="N5" s="27"/>
      <c r="O5" s="27"/>
      <c r="P5" s="28"/>
    </row>
    <row r="6" spans="1:22" ht="76" x14ac:dyDescent="0.35">
      <c r="A6" s="3" t="s">
        <v>4</v>
      </c>
      <c r="B6" s="18" t="s">
        <v>5</v>
      </c>
      <c r="C6" s="18" t="s">
        <v>6</v>
      </c>
      <c r="D6" s="18" t="s">
        <v>7</v>
      </c>
      <c r="E6" s="19" t="s">
        <v>8</v>
      </c>
      <c r="F6" s="19" t="s">
        <v>9</v>
      </c>
      <c r="G6" s="23" t="s">
        <v>5</v>
      </c>
      <c r="H6" s="23" t="s">
        <v>6</v>
      </c>
      <c r="I6" s="23" t="s">
        <v>7</v>
      </c>
      <c r="J6" s="22" t="s">
        <v>8</v>
      </c>
      <c r="K6" s="22" t="s">
        <v>9</v>
      </c>
      <c r="L6" s="16" t="s">
        <v>5</v>
      </c>
      <c r="M6" s="16" t="s">
        <v>6</v>
      </c>
      <c r="N6" s="16" t="s">
        <v>7</v>
      </c>
      <c r="O6" s="17" t="s">
        <v>8</v>
      </c>
      <c r="P6" s="17" t="s">
        <v>9</v>
      </c>
      <c r="Q6" s="21" t="s">
        <v>13</v>
      </c>
      <c r="R6" s="20" t="s">
        <v>12</v>
      </c>
      <c r="T6" s="12"/>
      <c r="U6" s="12"/>
      <c r="V6" s="12"/>
    </row>
    <row r="7" spans="1:22" x14ac:dyDescent="0.2">
      <c r="A7" s="4">
        <v>2018</v>
      </c>
      <c r="B7" s="5"/>
      <c r="C7" s="6"/>
      <c r="D7" s="5"/>
      <c r="E7" s="5"/>
      <c r="F7" s="5"/>
      <c r="G7" s="5">
        <v>13148</v>
      </c>
      <c r="H7" s="6">
        <v>0.56000000000000005</v>
      </c>
      <c r="I7" s="5">
        <v>173.5</v>
      </c>
      <c r="J7" s="5">
        <v>1097.5</v>
      </c>
      <c r="K7" s="5">
        <v>1271</v>
      </c>
      <c r="L7" s="5">
        <v>13148</v>
      </c>
      <c r="M7" s="6">
        <v>0.56000000000000005</v>
      </c>
      <c r="N7" s="5">
        <v>173.5</v>
      </c>
      <c r="O7" s="5">
        <v>1097.5</v>
      </c>
      <c r="P7" s="5">
        <v>1271</v>
      </c>
      <c r="Q7" s="5"/>
      <c r="R7" s="5"/>
      <c r="T7" s="12"/>
      <c r="U7" s="12"/>
      <c r="V7" s="12"/>
    </row>
    <row r="8" spans="1:22" x14ac:dyDescent="0.2">
      <c r="A8" s="8">
        <v>2019</v>
      </c>
      <c r="B8" s="9"/>
      <c r="C8" s="10"/>
      <c r="D8" s="9"/>
      <c r="E8" s="9"/>
      <c r="F8" s="9"/>
      <c r="G8" s="9">
        <v>12918.6</v>
      </c>
      <c r="H8" s="10">
        <v>0.57299999999999995</v>
      </c>
      <c r="I8" s="9">
        <v>179.1</v>
      </c>
      <c r="J8" s="9">
        <v>1113.2</v>
      </c>
      <c r="K8" s="9">
        <v>1292.3</v>
      </c>
      <c r="L8" s="9">
        <v>12918.6</v>
      </c>
      <c r="M8" s="10">
        <v>0.57299999999999995</v>
      </c>
      <c r="N8" s="9">
        <v>179.1</v>
      </c>
      <c r="O8" s="9">
        <v>1113.2</v>
      </c>
      <c r="P8" s="9">
        <v>1292.3</v>
      </c>
      <c r="Q8" s="9"/>
      <c r="R8" s="9"/>
      <c r="T8" s="12"/>
      <c r="U8" s="12"/>
      <c r="V8" s="12"/>
    </row>
    <row r="9" spans="1:22" x14ac:dyDescent="0.2">
      <c r="A9" s="4">
        <v>2020</v>
      </c>
      <c r="B9" s="5">
        <v>13159.1</v>
      </c>
      <c r="C9" s="6">
        <v>0.57699999999999996</v>
      </c>
      <c r="D9" s="5">
        <v>197.3</v>
      </c>
      <c r="E9" s="5">
        <v>1194.9000000000001</v>
      </c>
      <c r="F9" s="5">
        <v>1392.2</v>
      </c>
      <c r="G9" s="5">
        <v>13159.1</v>
      </c>
      <c r="H9" s="6">
        <v>0.57699999999999996</v>
      </c>
      <c r="I9" s="5">
        <v>197.3</v>
      </c>
      <c r="J9" s="5">
        <v>1194.9000000000001</v>
      </c>
      <c r="K9" s="5">
        <v>1392.2</v>
      </c>
      <c r="L9" s="5">
        <v>16643.099999999999</v>
      </c>
      <c r="M9" s="6">
        <v>0.51900000000000002</v>
      </c>
      <c r="N9" s="5">
        <v>301.10000000000002</v>
      </c>
      <c r="O9" s="5">
        <v>907.6</v>
      </c>
      <c r="P9" s="5">
        <v>1208.8</v>
      </c>
      <c r="Q9" s="5">
        <f>P9-F9</f>
        <v>-183.40000000000009</v>
      </c>
      <c r="R9" s="5">
        <f>P9-K9</f>
        <v>-183.40000000000009</v>
      </c>
      <c r="S9" s="15"/>
      <c r="T9" s="12"/>
      <c r="U9" s="12"/>
      <c r="V9" s="13"/>
    </row>
    <row r="10" spans="1:22" x14ac:dyDescent="0.2">
      <c r="A10" s="4">
        <v>2021</v>
      </c>
      <c r="B10" s="5">
        <v>13168.6</v>
      </c>
      <c r="C10" s="6">
        <v>0.58699999999999997</v>
      </c>
      <c r="D10" s="5">
        <v>203.7</v>
      </c>
      <c r="E10" s="5">
        <v>1233.7</v>
      </c>
      <c r="F10" s="5">
        <v>1437.4</v>
      </c>
      <c r="G10" s="5">
        <v>13217.2</v>
      </c>
      <c r="H10" s="6">
        <v>0.58599999999999997</v>
      </c>
      <c r="I10" s="5">
        <v>203.7</v>
      </c>
      <c r="J10" s="5">
        <v>1233.7</v>
      </c>
      <c r="K10" s="5">
        <v>1437.4</v>
      </c>
      <c r="L10" s="5">
        <v>16901.5</v>
      </c>
      <c r="M10" s="6">
        <v>0.52300000000000002</v>
      </c>
      <c r="N10" s="5">
        <v>310.89999999999998</v>
      </c>
      <c r="O10" s="5">
        <v>937.1</v>
      </c>
      <c r="P10" s="5">
        <v>1248</v>
      </c>
      <c r="Q10" s="5">
        <f t="shared" ref="Q10:Q37" si="0">P10-F10</f>
        <v>-189.40000000000009</v>
      </c>
      <c r="R10" s="5">
        <f t="shared" ref="R10:R37" si="1">P10-K10</f>
        <v>-189.40000000000009</v>
      </c>
      <c r="S10" s="15"/>
      <c r="T10" s="12"/>
      <c r="U10" s="12"/>
      <c r="V10" s="13"/>
    </row>
    <row r="11" spans="1:22" x14ac:dyDescent="0.2">
      <c r="A11" s="4">
        <v>2022</v>
      </c>
      <c r="B11" s="5">
        <v>12723.9</v>
      </c>
      <c r="C11" s="6">
        <v>0.61</v>
      </c>
      <c r="D11" s="7">
        <v>205.2</v>
      </c>
      <c r="E11" s="7">
        <v>1273.7</v>
      </c>
      <c r="F11" s="7">
        <v>1478.9</v>
      </c>
      <c r="G11" s="5">
        <v>12887.4</v>
      </c>
      <c r="H11" s="6">
        <v>0.60499999999999998</v>
      </c>
      <c r="I11" s="7">
        <v>205.2</v>
      </c>
      <c r="J11" s="7">
        <v>1292.2</v>
      </c>
      <c r="K11" s="7">
        <v>1497.4</v>
      </c>
      <c r="L11" s="5">
        <v>16871.900000000001</v>
      </c>
      <c r="M11" s="6">
        <v>0.53500000000000003</v>
      </c>
      <c r="N11" s="7">
        <v>310.3</v>
      </c>
      <c r="O11" s="7">
        <v>1041.4000000000001</v>
      </c>
      <c r="P11" s="7">
        <v>1351.7</v>
      </c>
      <c r="Q11" s="7">
        <f t="shared" si="0"/>
        <v>-127.20000000000005</v>
      </c>
      <c r="R11" s="7">
        <f t="shared" si="1"/>
        <v>-145.70000000000005</v>
      </c>
      <c r="T11" s="12"/>
      <c r="U11" s="14"/>
      <c r="V11" s="13"/>
    </row>
    <row r="12" spans="1:22" x14ac:dyDescent="0.2">
      <c r="A12" s="4">
        <v>2023</v>
      </c>
      <c r="B12" s="5">
        <v>12436</v>
      </c>
      <c r="C12" s="6">
        <v>0.628</v>
      </c>
      <c r="D12" s="7">
        <v>209.3</v>
      </c>
      <c r="E12" s="7">
        <v>1320</v>
      </c>
      <c r="F12" s="7">
        <v>1529.3</v>
      </c>
      <c r="G12" s="5">
        <v>12784.8</v>
      </c>
      <c r="H12" s="6">
        <v>0.61699999999999999</v>
      </c>
      <c r="I12" s="7">
        <v>209.3</v>
      </c>
      <c r="J12" s="7">
        <v>1361.6</v>
      </c>
      <c r="K12" s="7">
        <v>1570.9</v>
      </c>
      <c r="L12" s="5">
        <v>17037.599999999999</v>
      </c>
      <c r="M12" s="6">
        <v>0.54</v>
      </c>
      <c r="N12" s="7">
        <v>315.60000000000002</v>
      </c>
      <c r="O12" s="7">
        <v>1157</v>
      </c>
      <c r="P12" s="7">
        <v>1472.6</v>
      </c>
      <c r="Q12" s="7">
        <f t="shared" si="0"/>
        <v>-56.700000000000045</v>
      </c>
      <c r="R12" s="7">
        <f t="shared" si="1"/>
        <v>-98.300000000000182</v>
      </c>
      <c r="T12" s="12"/>
      <c r="U12" s="14"/>
      <c r="V12" s="13"/>
    </row>
    <row r="13" spans="1:22" x14ac:dyDescent="0.2">
      <c r="A13" s="4">
        <v>2024</v>
      </c>
      <c r="B13" s="5">
        <v>12045.4</v>
      </c>
      <c r="C13" s="6">
        <v>0.64700000000000002</v>
      </c>
      <c r="D13" s="7">
        <v>213.7</v>
      </c>
      <c r="E13" s="7">
        <v>1609</v>
      </c>
      <c r="F13" s="7">
        <v>1822.7</v>
      </c>
      <c r="G13" s="5">
        <v>12634.9</v>
      </c>
      <c r="H13" s="6">
        <v>0.63</v>
      </c>
      <c r="I13" s="7">
        <v>213.7</v>
      </c>
      <c r="J13" s="7">
        <v>1686.7</v>
      </c>
      <c r="K13" s="7">
        <v>1900.3</v>
      </c>
      <c r="L13" s="5">
        <v>17119.900000000001</v>
      </c>
      <c r="M13" s="6">
        <v>0.54800000000000004</v>
      </c>
      <c r="N13" s="7">
        <v>321.2</v>
      </c>
      <c r="O13" s="7">
        <v>1273.5999999999999</v>
      </c>
      <c r="P13" s="7">
        <v>1594.8</v>
      </c>
      <c r="Q13" s="7">
        <f t="shared" si="0"/>
        <v>-227.90000000000009</v>
      </c>
      <c r="R13" s="7">
        <f t="shared" si="1"/>
        <v>-305.5</v>
      </c>
      <c r="T13" s="12"/>
      <c r="U13" s="14"/>
      <c r="V13" s="13"/>
    </row>
    <row r="14" spans="1:22" x14ac:dyDescent="0.2">
      <c r="A14" s="4">
        <v>2025</v>
      </c>
      <c r="B14" s="5">
        <v>11573.9</v>
      </c>
      <c r="C14" s="6">
        <v>0.66900000000000004</v>
      </c>
      <c r="D14" s="7">
        <v>218.1</v>
      </c>
      <c r="E14" s="7">
        <v>1659.1</v>
      </c>
      <c r="F14" s="7">
        <v>1877.2</v>
      </c>
      <c r="G14" s="5">
        <v>12409.3</v>
      </c>
      <c r="H14" s="6">
        <v>0.64500000000000002</v>
      </c>
      <c r="I14" s="7">
        <v>218.1</v>
      </c>
      <c r="J14" s="7">
        <v>1779.8</v>
      </c>
      <c r="K14" s="7">
        <v>1997.9</v>
      </c>
      <c r="L14" s="5">
        <v>17087.599999999999</v>
      </c>
      <c r="M14" s="6">
        <v>0.55800000000000005</v>
      </c>
      <c r="N14" s="7">
        <v>326.89999999999998</v>
      </c>
      <c r="O14" s="7">
        <v>1392.3</v>
      </c>
      <c r="P14" s="7">
        <v>1719.3</v>
      </c>
      <c r="Q14" s="7">
        <f t="shared" si="0"/>
        <v>-157.90000000000009</v>
      </c>
      <c r="R14" s="7">
        <f t="shared" si="1"/>
        <v>-278.60000000000014</v>
      </c>
      <c r="T14" s="12"/>
      <c r="U14" s="14"/>
      <c r="V14" s="13"/>
    </row>
    <row r="15" spans="1:22" x14ac:dyDescent="0.2">
      <c r="A15" s="4">
        <v>2026</v>
      </c>
      <c r="B15" s="5">
        <v>10761.9</v>
      </c>
      <c r="C15" s="6">
        <v>0.69799999999999995</v>
      </c>
      <c r="D15" s="7">
        <v>223.3</v>
      </c>
      <c r="E15" s="7">
        <v>1756.3</v>
      </c>
      <c r="F15" s="7">
        <v>1979.6</v>
      </c>
      <c r="G15" s="5">
        <v>11836.3</v>
      </c>
      <c r="H15" s="6">
        <v>0.66800000000000004</v>
      </c>
      <c r="I15" s="7">
        <v>223.3</v>
      </c>
      <c r="J15" s="7">
        <v>1930.6</v>
      </c>
      <c r="K15" s="7">
        <v>2153.9</v>
      </c>
      <c r="L15" s="5">
        <v>16932.2</v>
      </c>
      <c r="M15" s="6">
        <v>0.57099999999999995</v>
      </c>
      <c r="N15" s="7">
        <v>333.9</v>
      </c>
      <c r="O15" s="7">
        <v>1505.9</v>
      </c>
      <c r="P15" s="7">
        <v>1839.8</v>
      </c>
      <c r="Q15" s="7">
        <f t="shared" si="0"/>
        <v>-139.79999999999995</v>
      </c>
      <c r="R15" s="7">
        <f t="shared" si="1"/>
        <v>-314.10000000000014</v>
      </c>
      <c r="T15" s="12"/>
      <c r="U15" s="14"/>
      <c r="V15" s="13"/>
    </row>
    <row r="16" spans="1:22" x14ac:dyDescent="0.2">
      <c r="A16" s="4">
        <v>2027</v>
      </c>
      <c r="B16" s="5">
        <v>9745.2999999999993</v>
      </c>
      <c r="C16" s="6">
        <v>0.73299999999999998</v>
      </c>
      <c r="D16" s="7">
        <v>228.6</v>
      </c>
      <c r="E16" s="7">
        <v>1810.5</v>
      </c>
      <c r="F16" s="7">
        <v>2039.1</v>
      </c>
      <c r="G16" s="5">
        <v>10990.8</v>
      </c>
      <c r="H16" s="6">
        <v>0.69799999999999995</v>
      </c>
      <c r="I16" s="7">
        <v>228.6</v>
      </c>
      <c r="J16" s="7">
        <v>2051.1999999999998</v>
      </c>
      <c r="K16" s="7">
        <v>2279.8000000000002</v>
      </c>
      <c r="L16" s="5">
        <v>16640.099999999999</v>
      </c>
      <c r="M16" s="6">
        <v>0.58699999999999997</v>
      </c>
      <c r="N16" s="7">
        <v>340.5</v>
      </c>
      <c r="O16" s="7">
        <v>1509.1</v>
      </c>
      <c r="P16" s="7">
        <v>1849.6</v>
      </c>
      <c r="Q16" s="7">
        <f t="shared" si="0"/>
        <v>-189.5</v>
      </c>
      <c r="R16" s="7">
        <f t="shared" si="1"/>
        <v>-430.20000000000027</v>
      </c>
      <c r="T16" s="12"/>
      <c r="U16" s="14"/>
      <c r="V16" s="13"/>
    </row>
    <row r="17" spans="1:22" x14ac:dyDescent="0.2">
      <c r="A17" s="4">
        <v>2028</v>
      </c>
      <c r="B17" s="5">
        <v>8589.7999999999993</v>
      </c>
      <c r="C17" s="6">
        <v>0.76900000000000002</v>
      </c>
      <c r="D17" s="7">
        <v>233.5</v>
      </c>
      <c r="E17" s="7">
        <v>1856.6</v>
      </c>
      <c r="F17" s="7">
        <v>2090</v>
      </c>
      <c r="G17" s="5">
        <v>9966.4</v>
      </c>
      <c r="H17" s="6">
        <v>0.73199999999999998</v>
      </c>
      <c r="I17" s="7">
        <v>233.5</v>
      </c>
      <c r="J17" s="7">
        <v>2169</v>
      </c>
      <c r="K17" s="7">
        <v>2402.5</v>
      </c>
      <c r="L17" s="5">
        <v>16324.6</v>
      </c>
      <c r="M17" s="6">
        <v>0.60299999999999998</v>
      </c>
      <c r="N17" s="7">
        <v>347.8</v>
      </c>
      <c r="O17" s="7">
        <v>1509.1</v>
      </c>
      <c r="P17" s="7">
        <v>1856.9</v>
      </c>
      <c r="Q17" s="7">
        <f t="shared" si="0"/>
        <v>-233.09999999999991</v>
      </c>
      <c r="R17" s="7">
        <f t="shared" si="1"/>
        <v>-545.59999999999991</v>
      </c>
      <c r="T17" s="12"/>
      <c r="U17" s="14"/>
      <c r="V17" s="13"/>
    </row>
    <row r="18" spans="1:22" x14ac:dyDescent="0.2">
      <c r="A18" s="4">
        <v>2029</v>
      </c>
      <c r="B18" s="5">
        <v>7292.5</v>
      </c>
      <c r="C18" s="6">
        <v>0.80800000000000005</v>
      </c>
      <c r="D18" s="5">
        <v>239.5</v>
      </c>
      <c r="E18" s="5">
        <v>1899.6</v>
      </c>
      <c r="F18" s="5">
        <v>2139.1999999999998</v>
      </c>
      <c r="G18" s="5">
        <v>8754.5</v>
      </c>
      <c r="H18" s="6">
        <v>0.77</v>
      </c>
      <c r="I18" s="5">
        <v>239.5</v>
      </c>
      <c r="J18" s="5">
        <v>2305.5</v>
      </c>
      <c r="K18" s="5">
        <v>2545</v>
      </c>
      <c r="L18" s="5">
        <v>15987.4</v>
      </c>
      <c r="M18" s="6">
        <v>0.61899999999999999</v>
      </c>
      <c r="N18" s="5">
        <v>355.2</v>
      </c>
      <c r="O18" s="7">
        <v>1509.1</v>
      </c>
      <c r="P18" s="5">
        <v>1864.4</v>
      </c>
      <c r="Q18" s="5">
        <f t="shared" si="0"/>
        <v>-274.79999999999973</v>
      </c>
      <c r="R18" s="5">
        <f t="shared" si="1"/>
        <v>-680.59999999999991</v>
      </c>
      <c r="T18" s="12"/>
      <c r="U18" s="14"/>
      <c r="V18" s="13"/>
    </row>
    <row r="19" spans="1:22" x14ac:dyDescent="0.2">
      <c r="A19" s="4">
        <v>2030</v>
      </c>
      <c r="B19" s="5">
        <v>5845.3</v>
      </c>
      <c r="C19" s="6">
        <v>0.84899999999999998</v>
      </c>
      <c r="D19" s="5">
        <v>245.2</v>
      </c>
      <c r="E19" s="5">
        <v>1939.8</v>
      </c>
      <c r="F19" s="5">
        <v>2185</v>
      </c>
      <c r="G19" s="5">
        <v>7323.6</v>
      </c>
      <c r="H19" s="6">
        <v>0.81100000000000005</v>
      </c>
      <c r="I19" s="5">
        <v>245.2</v>
      </c>
      <c r="J19" s="5">
        <v>2475.1</v>
      </c>
      <c r="K19" s="5">
        <v>2720.3</v>
      </c>
      <c r="L19" s="5">
        <v>15626.9</v>
      </c>
      <c r="M19" s="6">
        <v>0.63500000000000001</v>
      </c>
      <c r="N19" s="5">
        <v>362.7</v>
      </c>
      <c r="O19" s="7">
        <v>1509.1</v>
      </c>
      <c r="P19" s="5">
        <v>1871.9</v>
      </c>
      <c r="Q19" s="5">
        <f t="shared" si="0"/>
        <v>-313.09999999999991</v>
      </c>
      <c r="R19" s="5">
        <f t="shared" si="1"/>
        <v>-848.40000000000009</v>
      </c>
      <c r="T19" s="12"/>
      <c r="U19" s="14"/>
      <c r="V19" s="13"/>
    </row>
    <row r="20" spans="1:22" x14ac:dyDescent="0.2">
      <c r="A20" s="4">
        <v>2031</v>
      </c>
      <c r="B20" s="5">
        <v>4239.1000000000004</v>
      </c>
      <c r="C20" s="6">
        <v>0.89300000000000002</v>
      </c>
      <c r="D20" s="5">
        <v>251.5</v>
      </c>
      <c r="E20" s="5">
        <v>1970.5</v>
      </c>
      <c r="F20" s="5">
        <v>2222</v>
      </c>
      <c r="G20" s="5">
        <v>5624.2</v>
      </c>
      <c r="H20" s="6">
        <v>0.85799999999999998</v>
      </c>
      <c r="I20" s="5">
        <v>251.5</v>
      </c>
      <c r="J20" s="5">
        <v>2706.4</v>
      </c>
      <c r="K20" s="5">
        <v>2957.9</v>
      </c>
      <c r="L20" s="5">
        <v>15241.5</v>
      </c>
      <c r="M20" s="6">
        <v>0.65100000000000002</v>
      </c>
      <c r="N20" s="5">
        <v>371</v>
      </c>
      <c r="O20" s="7">
        <v>1509.1</v>
      </c>
      <c r="P20" s="5">
        <v>1880.1</v>
      </c>
      <c r="Q20" s="5">
        <f t="shared" si="0"/>
        <v>-341.90000000000009</v>
      </c>
      <c r="R20" s="5">
        <f t="shared" si="1"/>
        <v>-1077.8000000000002</v>
      </c>
      <c r="T20" s="24"/>
      <c r="U20" s="14"/>
      <c r="V20" s="13"/>
    </row>
    <row r="21" spans="1:22" x14ac:dyDescent="0.2">
      <c r="A21" s="4">
        <v>2032</v>
      </c>
      <c r="B21" s="5">
        <v>2471</v>
      </c>
      <c r="C21" s="6">
        <v>0.93899999999999995</v>
      </c>
      <c r="D21" s="5">
        <v>257.89999999999998</v>
      </c>
      <c r="E21" s="5">
        <v>1969.5</v>
      </c>
      <c r="F21" s="5">
        <v>2227.5</v>
      </c>
      <c r="G21" s="5">
        <v>3573.7</v>
      </c>
      <c r="H21" s="6">
        <v>0.91200000000000003</v>
      </c>
      <c r="I21" s="5">
        <v>257.89999999999998</v>
      </c>
      <c r="J21" s="5">
        <v>3115.5</v>
      </c>
      <c r="K21" s="5">
        <v>3373.4</v>
      </c>
      <c r="L21" s="5">
        <v>14829.6</v>
      </c>
      <c r="M21" s="6">
        <v>0.66800000000000004</v>
      </c>
      <c r="N21" s="5">
        <v>379.3</v>
      </c>
      <c r="O21" s="7">
        <v>1509.1</v>
      </c>
      <c r="P21" s="5">
        <v>1888.4</v>
      </c>
      <c r="Q21" s="5">
        <f t="shared" si="0"/>
        <v>-339.09999999999991</v>
      </c>
      <c r="R21" s="5">
        <f t="shared" si="1"/>
        <v>-1485</v>
      </c>
      <c r="S21" s="15"/>
      <c r="T21" s="15"/>
      <c r="U21" s="14"/>
      <c r="V21" s="13"/>
    </row>
    <row r="22" spans="1:22" x14ac:dyDescent="0.2">
      <c r="A22" s="4">
        <v>2033</v>
      </c>
      <c r="B22" s="5">
        <v>561</v>
      </c>
      <c r="C22" s="6">
        <v>0.98599999999999999</v>
      </c>
      <c r="D22" s="5">
        <v>264.5</v>
      </c>
      <c r="E22" s="5">
        <v>128.19999999999999</v>
      </c>
      <c r="F22" s="5">
        <v>392.7</v>
      </c>
      <c r="G22" s="5">
        <v>963.1</v>
      </c>
      <c r="H22" s="6">
        <v>0.97699999999999998</v>
      </c>
      <c r="I22" s="5">
        <v>264.5</v>
      </c>
      <c r="J22" s="5">
        <v>155.5</v>
      </c>
      <c r="K22" s="5">
        <v>420</v>
      </c>
      <c r="L22" s="5">
        <v>14389.2</v>
      </c>
      <c r="M22" s="6">
        <v>0.68400000000000005</v>
      </c>
      <c r="N22" s="5">
        <v>388.3</v>
      </c>
      <c r="O22" s="7">
        <v>1509.1</v>
      </c>
      <c r="P22" s="5">
        <v>1897.4</v>
      </c>
      <c r="Q22" s="5">
        <f t="shared" si="0"/>
        <v>1504.7</v>
      </c>
      <c r="R22" s="5">
        <f t="shared" si="1"/>
        <v>1477.4</v>
      </c>
      <c r="T22" s="12"/>
      <c r="U22" s="14"/>
      <c r="V22" s="13"/>
    </row>
    <row r="23" spans="1:22" x14ac:dyDescent="0.2">
      <c r="A23" s="4">
        <v>2034</v>
      </c>
      <c r="B23" s="5">
        <v>410.2</v>
      </c>
      <c r="C23" s="6">
        <v>0.99</v>
      </c>
      <c r="D23" s="5">
        <v>271.2</v>
      </c>
      <c r="E23" s="5">
        <v>128</v>
      </c>
      <c r="F23" s="5">
        <v>399.2</v>
      </c>
      <c r="G23" s="5">
        <v>1248.9000000000001</v>
      </c>
      <c r="H23" s="6">
        <v>0.97</v>
      </c>
      <c r="I23" s="5">
        <v>271.2</v>
      </c>
      <c r="J23" s="5">
        <v>185.4</v>
      </c>
      <c r="K23" s="5">
        <v>456.6</v>
      </c>
      <c r="L23" s="5">
        <v>13918.4</v>
      </c>
      <c r="M23" s="6">
        <v>0.70099999999999996</v>
      </c>
      <c r="N23" s="5">
        <v>397.6</v>
      </c>
      <c r="O23" s="7">
        <v>1509.1</v>
      </c>
      <c r="P23" s="5">
        <v>1906.7</v>
      </c>
      <c r="Q23" s="5">
        <f t="shared" si="0"/>
        <v>1507.5</v>
      </c>
      <c r="R23" s="5">
        <f t="shared" si="1"/>
        <v>1450.1</v>
      </c>
      <c r="T23" s="12"/>
      <c r="U23" s="14"/>
      <c r="V23" s="13"/>
    </row>
    <row r="24" spans="1:22" x14ac:dyDescent="0.2">
      <c r="A24" s="4">
        <v>2035</v>
      </c>
      <c r="B24" s="5">
        <v>246</v>
      </c>
      <c r="C24" s="6">
        <v>0.99399999999999999</v>
      </c>
      <c r="D24" s="5">
        <v>278.7</v>
      </c>
      <c r="E24" s="5">
        <v>127.5</v>
      </c>
      <c r="F24" s="5">
        <v>406.2</v>
      </c>
      <c r="G24" s="5">
        <v>1550.3</v>
      </c>
      <c r="H24" s="6">
        <v>0.96399999999999997</v>
      </c>
      <c r="I24" s="5">
        <v>278.7</v>
      </c>
      <c r="J24" s="5">
        <v>217.8</v>
      </c>
      <c r="K24" s="5">
        <v>496.5</v>
      </c>
      <c r="L24" s="5">
        <v>13415.2</v>
      </c>
      <c r="M24" s="6">
        <v>0.71699999999999997</v>
      </c>
      <c r="N24" s="5">
        <v>407</v>
      </c>
      <c r="O24" s="7">
        <v>1509.1</v>
      </c>
      <c r="P24" s="5">
        <v>1916.1</v>
      </c>
      <c r="Q24" s="5">
        <f t="shared" si="0"/>
        <v>1509.8999999999999</v>
      </c>
      <c r="R24" s="5">
        <f t="shared" si="1"/>
        <v>1419.6</v>
      </c>
      <c r="T24" s="12"/>
      <c r="U24" s="14"/>
      <c r="V24" s="13"/>
    </row>
    <row r="25" spans="1:22" x14ac:dyDescent="0.2">
      <c r="A25" s="4">
        <v>2036</v>
      </c>
      <c r="B25" s="5">
        <v>67.5</v>
      </c>
      <c r="C25" s="6">
        <v>0.998</v>
      </c>
      <c r="D25" s="5">
        <v>286.39999999999998</v>
      </c>
      <c r="E25" s="5">
        <v>127</v>
      </c>
      <c r="F25" s="5">
        <v>413.4</v>
      </c>
      <c r="G25" s="5">
        <v>1858.8</v>
      </c>
      <c r="H25" s="6">
        <v>0.95799999999999996</v>
      </c>
      <c r="I25" s="5">
        <v>286.39999999999998</v>
      </c>
      <c r="J25" s="5">
        <v>252.5</v>
      </c>
      <c r="K25" s="5">
        <v>538.9</v>
      </c>
      <c r="L25" s="5">
        <v>12877.2</v>
      </c>
      <c r="M25" s="6">
        <v>0.73399999999999999</v>
      </c>
      <c r="N25" s="5">
        <v>416.7</v>
      </c>
      <c r="O25" s="7">
        <v>1509.1</v>
      </c>
      <c r="P25" s="5">
        <v>1925.8</v>
      </c>
      <c r="Q25" s="5">
        <f t="shared" si="0"/>
        <v>1512.4</v>
      </c>
      <c r="R25" s="5">
        <f t="shared" si="1"/>
        <v>1386.9</v>
      </c>
      <c r="T25" s="12"/>
      <c r="U25" s="14"/>
      <c r="V25" s="13"/>
    </row>
    <row r="26" spans="1:22" x14ac:dyDescent="0.2">
      <c r="A26" s="4">
        <v>2037</v>
      </c>
      <c r="B26" s="5">
        <v>-126.4</v>
      </c>
      <c r="C26" s="6">
        <v>1.0029999999999999</v>
      </c>
      <c r="D26" s="5">
        <v>294.39999999999998</v>
      </c>
      <c r="E26" s="5">
        <v>126.3</v>
      </c>
      <c r="F26" s="5">
        <v>420.7</v>
      </c>
      <c r="G26" s="5">
        <v>2165.1</v>
      </c>
      <c r="H26" s="6">
        <v>0.95199999999999996</v>
      </c>
      <c r="I26" s="5">
        <v>294.39999999999998</v>
      </c>
      <c r="J26" s="5">
        <v>288.89999999999998</v>
      </c>
      <c r="K26" s="5">
        <v>583.20000000000005</v>
      </c>
      <c r="L26" s="5">
        <v>12302.1</v>
      </c>
      <c r="M26" s="6">
        <v>0.751</v>
      </c>
      <c r="N26" s="5">
        <v>427.3</v>
      </c>
      <c r="O26" s="7">
        <v>1509.1</v>
      </c>
      <c r="P26" s="5">
        <v>1936.4</v>
      </c>
      <c r="Q26" s="5">
        <f t="shared" si="0"/>
        <v>1515.7</v>
      </c>
      <c r="R26" s="5">
        <f t="shared" si="1"/>
        <v>1353.2</v>
      </c>
      <c r="T26" s="12"/>
      <c r="U26" s="14"/>
      <c r="V26" s="13"/>
    </row>
    <row r="27" spans="1:22" x14ac:dyDescent="0.2">
      <c r="A27" s="4">
        <v>2038</v>
      </c>
      <c r="B27" s="5">
        <v>-336.9</v>
      </c>
      <c r="C27" s="6">
        <v>1.0069999999999999</v>
      </c>
      <c r="D27" s="5">
        <v>303.2</v>
      </c>
      <c r="E27" s="5">
        <v>125.5</v>
      </c>
      <c r="F27" s="5">
        <v>428.8</v>
      </c>
      <c r="G27" s="5">
        <v>2463.6</v>
      </c>
      <c r="H27" s="6">
        <v>0.94599999999999995</v>
      </c>
      <c r="I27" s="5">
        <v>303.2</v>
      </c>
      <c r="J27" s="5">
        <v>326.8</v>
      </c>
      <c r="K27" s="5">
        <v>630.1</v>
      </c>
      <c r="L27" s="5">
        <v>11687.3</v>
      </c>
      <c r="M27" s="6">
        <v>0.76800000000000002</v>
      </c>
      <c r="N27" s="5">
        <v>438.2</v>
      </c>
      <c r="O27" s="7">
        <v>1509.1</v>
      </c>
      <c r="P27" s="5">
        <v>1947.3</v>
      </c>
      <c r="Q27" s="5">
        <f t="shared" si="0"/>
        <v>1518.5</v>
      </c>
      <c r="R27" s="5">
        <f t="shared" si="1"/>
        <v>1317.1999999999998</v>
      </c>
      <c r="T27" s="12"/>
      <c r="U27" s="14"/>
      <c r="V27" s="13"/>
    </row>
    <row r="28" spans="1:22" x14ac:dyDescent="0.2">
      <c r="A28" s="4">
        <v>2039</v>
      </c>
      <c r="B28" s="5">
        <v>-565.1</v>
      </c>
      <c r="C28" s="6">
        <v>1.012</v>
      </c>
      <c r="D28" s="5">
        <v>311.8</v>
      </c>
      <c r="E28" s="5">
        <v>-36.1</v>
      </c>
      <c r="F28" s="5">
        <v>275.8</v>
      </c>
      <c r="G28" s="5">
        <v>2752.2</v>
      </c>
      <c r="H28" s="6">
        <v>0.94099999999999995</v>
      </c>
      <c r="I28" s="5">
        <v>311.8</v>
      </c>
      <c r="J28" s="5">
        <v>205.7</v>
      </c>
      <c r="K28" s="5">
        <v>517.6</v>
      </c>
      <c r="L28" s="5">
        <v>11030.1</v>
      </c>
      <c r="M28" s="6">
        <v>0.78600000000000003</v>
      </c>
      <c r="N28" s="5">
        <v>449.6</v>
      </c>
      <c r="O28" s="7">
        <v>1509.1</v>
      </c>
      <c r="P28" s="5">
        <v>1958.7</v>
      </c>
      <c r="Q28" s="5">
        <f t="shared" si="0"/>
        <v>1682.9</v>
      </c>
      <c r="R28" s="5">
        <f t="shared" si="1"/>
        <v>1441.1</v>
      </c>
      <c r="T28" s="12"/>
      <c r="U28" s="14"/>
      <c r="V28" s="13"/>
    </row>
    <row r="29" spans="1:22" x14ac:dyDescent="0.2">
      <c r="A29" s="4">
        <v>2040</v>
      </c>
      <c r="B29" s="5">
        <v>-645.5</v>
      </c>
      <c r="C29" s="6">
        <v>1.0129999999999999</v>
      </c>
      <c r="D29" s="5">
        <v>321.5</v>
      </c>
      <c r="E29" s="5">
        <v>-42.4</v>
      </c>
      <c r="F29" s="5">
        <v>279</v>
      </c>
      <c r="G29" s="5">
        <v>3195.3</v>
      </c>
      <c r="H29" s="6">
        <v>0.93300000000000005</v>
      </c>
      <c r="I29" s="5">
        <v>321.5</v>
      </c>
      <c r="J29" s="5">
        <v>241.7</v>
      </c>
      <c r="K29" s="5">
        <v>563.20000000000005</v>
      </c>
      <c r="L29" s="5">
        <v>10327.6</v>
      </c>
      <c r="M29" s="6">
        <v>0.80400000000000005</v>
      </c>
      <c r="N29" s="5">
        <v>462.1</v>
      </c>
      <c r="O29" s="7">
        <v>1509.1</v>
      </c>
      <c r="P29" s="5">
        <v>1971.2</v>
      </c>
      <c r="Q29" s="5">
        <f t="shared" si="0"/>
        <v>1692.2</v>
      </c>
      <c r="R29" s="5">
        <f t="shared" si="1"/>
        <v>1408</v>
      </c>
      <c r="T29" s="12"/>
      <c r="U29" s="14"/>
      <c r="V29" s="13"/>
    </row>
    <row r="30" spans="1:22" x14ac:dyDescent="0.2">
      <c r="A30" s="4">
        <v>2041</v>
      </c>
      <c r="B30" s="5">
        <v>-727.7</v>
      </c>
      <c r="C30" s="6">
        <v>1.0149999999999999</v>
      </c>
      <c r="D30" s="5">
        <v>331.6</v>
      </c>
      <c r="E30" s="5">
        <v>-49.1</v>
      </c>
      <c r="F30" s="5">
        <v>282.39999999999998</v>
      </c>
      <c r="G30" s="5">
        <v>3642</v>
      </c>
      <c r="H30" s="6">
        <v>0.92600000000000005</v>
      </c>
      <c r="I30" s="5">
        <v>331.6</v>
      </c>
      <c r="J30" s="5">
        <v>279.3</v>
      </c>
      <c r="K30" s="5">
        <v>610.79999999999995</v>
      </c>
      <c r="L30" s="5">
        <v>9576.5</v>
      </c>
      <c r="M30" s="6">
        <v>0.82199999999999995</v>
      </c>
      <c r="N30" s="5">
        <v>474.5</v>
      </c>
      <c r="O30" s="7">
        <v>1509.1</v>
      </c>
      <c r="P30" s="5">
        <v>1983.6</v>
      </c>
      <c r="Q30" s="5">
        <f t="shared" si="0"/>
        <v>1701.1999999999998</v>
      </c>
      <c r="R30" s="5">
        <f t="shared" si="1"/>
        <v>1372.8</v>
      </c>
      <c r="T30" s="12"/>
      <c r="U30" s="14"/>
      <c r="V30" s="13"/>
    </row>
    <row r="31" spans="1:22" x14ac:dyDescent="0.2">
      <c r="A31" s="4">
        <v>2042</v>
      </c>
      <c r="B31" s="5">
        <v>-811.5</v>
      </c>
      <c r="C31" s="6">
        <v>1.016</v>
      </c>
      <c r="D31" s="5">
        <v>341.2</v>
      </c>
      <c r="E31" s="5">
        <v>-56.2</v>
      </c>
      <c r="F31" s="5">
        <v>285.10000000000002</v>
      </c>
      <c r="G31" s="5">
        <v>4090.8</v>
      </c>
      <c r="H31" s="6">
        <v>0.91800000000000004</v>
      </c>
      <c r="I31" s="5">
        <v>341.2</v>
      </c>
      <c r="J31" s="5">
        <v>318.39999999999998</v>
      </c>
      <c r="K31" s="5">
        <v>659.6</v>
      </c>
      <c r="L31" s="5">
        <v>8773.7000000000007</v>
      </c>
      <c r="M31" s="6">
        <v>0.84</v>
      </c>
      <c r="N31" s="5">
        <v>488</v>
      </c>
      <c r="O31" s="7">
        <v>1509.1</v>
      </c>
      <c r="P31" s="5">
        <v>1997.1</v>
      </c>
      <c r="Q31" s="5">
        <f t="shared" si="0"/>
        <v>1712</v>
      </c>
      <c r="R31" s="5">
        <f t="shared" si="1"/>
        <v>1337.5</v>
      </c>
      <c r="T31" s="12"/>
      <c r="U31" s="14"/>
      <c r="V31" s="13"/>
    </row>
    <row r="32" spans="1:22" x14ac:dyDescent="0.2">
      <c r="A32" s="4">
        <v>2043</v>
      </c>
      <c r="B32" s="5">
        <v>-896.8</v>
      </c>
      <c r="C32" s="6">
        <v>1.018</v>
      </c>
      <c r="D32" s="5">
        <v>352</v>
      </c>
      <c r="E32" s="5">
        <v>-63.6</v>
      </c>
      <c r="F32" s="5">
        <v>288.39999999999998</v>
      </c>
      <c r="G32" s="5">
        <v>4539.8999999999996</v>
      </c>
      <c r="H32" s="6">
        <v>0.91100000000000003</v>
      </c>
      <c r="I32" s="5">
        <v>352</v>
      </c>
      <c r="J32" s="5">
        <v>359.1</v>
      </c>
      <c r="K32" s="5">
        <v>711.1</v>
      </c>
      <c r="L32" s="5">
        <v>7915.5</v>
      </c>
      <c r="M32" s="6">
        <v>0.85899999999999999</v>
      </c>
      <c r="N32" s="5">
        <v>502</v>
      </c>
      <c r="O32" s="7">
        <v>1509.1</v>
      </c>
      <c r="P32" s="5">
        <v>2011.1</v>
      </c>
      <c r="Q32" s="5">
        <f t="shared" si="0"/>
        <v>1722.6999999999998</v>
      </c>
      <c r="R32" s="5">
        <f t="shared" si="1"/>
        <v>1300</v>
      </c>
      <c r="T32" s="12"/>
      <c r="U32" s="14"/>
      <c r="V32" s="13"/>
    </row>
    <row r="33" spans="1:22" x14ac:dyDescent="0.2">
      <c r="A33" s="4">
        <v>2044</v>
      </c>
      <c r="B33" s="5">
        <v>-983.3</v>
      </c>
      <c r="C33" s="6">
        <v>1.0189999999999999</v>
      </c>
      <c r="D33" s="5">
        <v>363.2</v>
      </c>
      <c r="E33" s="5">
        <v>-71.400000000000006</v>
      </c>
      <c r="F33" s="5">
        <v>291.8</v>
      </c>
      <c r="G33" s="5">
        <v>4987.8999999999996</v>
      </c>
      <c r="H33" s="6">
        <v>0.90500000000000003</v>
      </c>
      <c r="I33" s="5">
        <v>363.2</v>
      </c>
      <c r="J33" s="5">
        <v>401.5</v>
      </c>
      <c r="K33" s="5">
        <v>764.8</v>
      </c>
      <c r="L33" s="5">
        <v>6998</v>
      </c>
      <c r="M33" s="6">
        <v>0.878</v>
      </c>
      <c r="N33" s="5">
        <v>516.5</v>
      </c>
      <c r="O33" s="7">
        <v>1509.1</v>
      </c>
      <c r="P33" s="5">
        <v>2025.6</v>
      </c>
      <c r="Q33" s="5">
        <f t="shared" si="0"/>
        <v>1733.8</v>
      </c>
      <c r="R33" s="5">
        <f t="shared" si="1"/>
        <v>1260.8</v>
      </c>
      <c r="T33" s="12"/>
      <c r="U33" s="14"/>
      <c r="V33" s="13"/>
    </row>
    <row r="34" spans="1:22" x14ac:dyDescent="0.2">
      <c r="A34" s="4">
        <v>2045</v>
      </c>
      <c r="B34" s="5">
        <v>-1070.9000000000001</v>
      </c>
      <c r="C34" s="6">
        <v>1.02</v>
      </c>
      <c r="D34" s="5">
        <v>374.1</v>
      </c>
      <c r="E34" s="5">
        <v>-79.7</v>
      </c>
      <c r="F34" s="5">
        <v>294.39999999999998</v>
      </c>
      <c r="G34" s="5">
        <v>5433.1</v>
      </c>
      <c r="H34" s="6">
        <v>0.89800000000000002</v>
      </c>
      <c r="I34" s="5">
        <v>374.1</v>
      </c>
      <c r="J34" s="5">
        <v>445.7</v>
      </c>
      <c r="K34" s="5">
        <v>819.7</v>
      </c>
      <c r="L34" s="5">
        <v>6017.2</v>
      </c>
      <c r="M34" s="6">
        <v>0.89700000000000002</v>
      </c>
      <c r="N34" s="5">
        <v>530.70000000000005</v>
      </c>
      <c r="O34" s="7">
        <v>1509.1</v>
      </c>
      <c r="P34" s="5">
        <v>2039.8</v>
      </c>
      <c r="Q34" s="5">
        <f t="shared" si="0"/>
        <v>1745.4</v>
      </c>
      <c r="R34" s="5">
        <f t="shared" si="1"/>
        <v>1220.0999999999999</v>
      </c>
      <c r="T34" s="12"/>
      <c r="U34" s="14"/>
      <c r="V34" s="13"/>
    </row>
    <row r="35" spans="1:22" x14ac:dyDescent="0.2">
      <c r="A35" s="4">
        <v>2046</v>
      </c>
      <c r="B35" s="5">
        <v>-1159.2</v>
      </c>
      <c r="C35" s="6">
        <v>1.0209999999999999</v>
      </c>
      <c r="D35" s="5">
        <v>385.3</v>
      </c>
      <c r="E35" s="5">
        <v>-88.3</v>
      </c>
      <c r="F35" s="5">
        <v>297</v>
      </c>
      <c r="G35" s="5">
        <v>5873.9</v>
      </c>
      <c r="H35" s="6">
        <v>0.89300000000000002</v>
      </c>
      <c r="I35" s="5">
        <v>385.3</v>
      </c>
      <c r="J35" s="5">
        <v>491.6</v>
      </c>
      <c r="K35" s="5">
        <v>877</v>
      </c>
      <c r="L35" s="5">
        <v>4968.8</v>
      </c>
      <c r="M35" s="6">
        <v>0.91700000000000004</v>
      </c>
      <c r="N35" s="5">
        <v>546.4</v>
      </c>
      <c r="O35" s="7">
        <v>1509.1</v>
      </c>
      <c r="P35" s="5">
        <v>2055.5</v>
      </c>
      <c r="Q35" s="5">
        <f t="shared" si="0"/>
        <v>1758.5</v>
      </c>
      <c r="R35" s="5">
        <f t="shared" si="1"/>
        <v>1178.5</v>
      </c>
      <c r="T35" s="12"/>
      <c r="U35" s="14"/>
      <c r="V35" s="13"/>
    </row>
    <row r="36" spans="1:22" x14ac:dyDescent="0.2">
      <c r="A36" s="4">
        <v>2047</v>
      </c>
      <c r="B36" s="5">
        <v>-1248</v>
      </c>
      <c r="C36" s="6">
        <v>1.022</v>
      </c>
      <c r="D36" s="5">
        <v>397.2</v>
      </c>
      <c r="E36" s="5">
        <v>-97.4</v>
      </c>
      <c r="F36" s="5">
        <v>299.7</v>
      </c>
      <c r="G36" s="5">
        <v>6308.5</v>
      </c>
      <c r="H36" s="6">
        <v>0.88700000000000001</v>
      </c>
      <c r="I36" s="5">
        <v>397.2</v>
      </c>
      <c r="J36" s="5">
        <v>539.5</v>
      </c>
      <c r="K36" s="5">
        <v>936.6</v>
      </c>
      <c r="L36" s="5">
        <v>3848</v>
      </c>
      <c r="M36" s="6">
        <v>0.93700000000000006</v>
      </c>
      <c r="N36" s="5">
        <v>562.79999999999995</v>
      </c>
      <c r="O36" s="7">
        <v>1509.1</v>
      </c>
      <c r="P36" s="5">
        <v>2071.9</v>
      </c>
      <c r="Q36" s="5">
        <f t="shared" si="0"/>
        <v>1772.2</v>
      </c>
      <c r="R36" s="5">
        <f t="shared" si="1"/>
        <v>1135.3000000000002</v>
      </c>
      <c r="T36" s="12"/>
      <c r="U36" s="14"/>
      <c r="V36" s="13"/>
    </row>
    <row r="37" spans="1:22" x14ac:dyDescent="0.2">
      <c r="A37" s="4">
        <v>2048</v>
      </c>
      <c r="B37" s="5">
        <v>-1336.9</v>
      </c>
      <c r="C37" s="6">
        <v>1.0229999999999999</v>
      </c>
      <c r="D37" s="5">
        <v>409.4</v>
      </c>
      <c r="E37" s="5">
        <v>-107</v>
      </c>
      <c r="F37" s="5">
        <v>302.39999999999998</v>
      </c>
      <c r="G37" s="5">
        <v>6734.8</v>
      </c>
      <c r="H37" s="6">
        <v>0.88300000000000001</v>
      </c>
      <c r="I37" s="5">
        <v>409.4</v>
      </c>
      <c r="J37" s="5">
        <v>589.4</v>
      </c>
      <c r="K37" s="5">
        <v>998.8</v>
      </c>
      <c r="L37" s="5">
        <v>2649.9</v>
      </c>
      <c r="M37" s="6">
        <v>0.95799999999999996</v>
      </c>
      <c r="N37" s="5">
        <v>578.9</v>
      </c>
      <c r="O37" s="7">
        <v>1509.1</v>
      </c>
      <c r="P37" s="5">
        <v>2088</v>
      </c>
      <c r="Q37" s="5">
        <f t="shared" si="0"/>
        <v>1785.6</v>
      </c>
      <c r="R37" s="5">
        <f t="shared" si="1"/>
        <v>1089.2</v>
      </c>
      <c r="T37" s="12"/>
      <c r="U37" s="14"/>
      <c r="V37" s="13"/>
    </row>
    <row r="38" spans="1:22" x14ac:dyDescent="0.2">
      <c r="A38" s="8">
        <v>2049</v>
      </c>
      <c r="B38" s="9">
        <v>-1425.6</v>
      </c>
      <c r="C38" s="10">
        <v>1.024</v>
      </c>
      <c r="D38" s="9">
        <v>421.3</v>
      </c>
      <c r="E38" s="9">
        <v>-117.1</v>
      </c>
      <c r="F38" s="9">
        <v>304.2</v>
      </c>
      <c r="G38" s="9">
        <v>7150.7</v>
      </c>
      <c r="H38" s="10">
        <v>0.878</v>
      </c>
      <c r="I38" s="9">
        <v>421.3</v>
      </c>
      <c r="J38" s="9">
        <v>641.4</v>
      </c>
      <c r="K38" s="9">
        <v>1062.7</v>
      </c>
      <c r="L38" s="9">
        <v>1369.2</v>
      </c>
      <c r="M38" s="10">
        <v>0.97899999999999998</v>
      </c>
      <c r="N38" s="9">
        <v>595.70000000000005</v>
      </c>
      <c r="O38" s="11">
        <v>1509.1</v>
      </c>
      <c r="P38" s="9">
        <v>2104.8000000000002</v>
      </c>
      <c r="Q38" s="9">
        <f>P38-F38</f>
        <v>1800.6000000000001</v>
      </c>
      <c r="R38" s="9">
        <f>P38-K38</f>
        <v>1042.1000000000001</v>
      </c>
      <c r="S38" s="15"/>
      <c r="T38" s="15"/>
      <c r="U38" s="14"/>
      <c r="V38" s="13"/>
    </row>
    <row r="39" spans="1:22" x14ac:dyDescent="0.2">
      <c r="T39" s="24"/>
      <c r="U39" s="14"/>
      <c r="V39" s="12"/>
    </row>
    <row r="40" spans="1:22" x14ac:dyDescent="0.2">
      <c r="P40" s="15"/>
      <c r="Q40" s="15"/>
      <c r="R40" s="15"/>
      <c r="T40" s="12"/>
      <c r="U40" s="12"/>
      <c r="V40" s="12"/>
    </row>
  </sheetData>
  <mergeCells count="3">
    <mergeCell ref="L5:P5"/>
    <mergeCell ref="B5:F5"/>
    <mergeCell ref="G5:K5"/>
  </mergeCells>
  <pageMargins left="0.45" right="0.45" top="0.75" bottom="0.7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TRS</vt:lpstr>
    </vt:vector>
  </TitlesOfParts>
  <Company>MGDS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Garrett</dc:creator>
  <cp:lastModifiedBy>Microsoft Office User</cp:lastModifiedBy>
  <cp:lastPrinted>2019-03-06T21:14:33Z</cp:lastPrinted>
  <dcterms:created xsi:type="dcterms:W3CDTF">2019-01-20T13:42:33Z</dcterms:created>
  <dcterms:modified xsi:type="dcterms:W3CDTF">2019-06-12T03:43:24Z</dcterms:modified>
</cp:coreProperties>
</file>