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autoCompressPictures="0"/>
  <mc:AlternateContent xmlns:mc="http://schemas.openxmlformats.org/markup-compatibility/2006">
    <mc:Choice Requires="x15">
      <x15ac:absPath xmlns:x15ac="http://schemas.microsoft.com/office/spreadsheetml/2010/11/ac" url="/Users/michaelmorton/Dropbox (CTSFP)/CTSFP Team Folder/Website - School Finance/ECS Updates - FYs 2022 and 2023/"/>
    </mc:Choice>
  </mc:AlternateContent>
  <xr:revisionPtr revIDLastSave="0" documentId="13_ncr:1_{6379F00C-9302-4447-A080-66F68754991B}" xr6:coauthVersionLast="47" xr6:coauthVersionMax="47" xr10:uidLastSave="{00000000-0000-0000-0000-000000000000}"/>
  <workbookProtection workbookAlgorithmName="SHA-512" workbookHashValue="6HC5x4zX3s4VdNanfuIpvWWSiFOA3w/hvcQTE98L3g3DiRi8T0h8ZaU6JaoVwufHnZude5s/cXEkegtKI/Nc/w==" workbookSaltValue="onVL6//xgQsODk4VUAr+yQ==" workbookSpinCount="100000" lockStructure="1"/>
  <bookViews>
    <workbookView xWindow="4940" yWindow="500" windowWidth="28800" windowHeight="16340" xr2:uid="{00000000-000D-0000-FFFF-FFFF00000000}"/>
  </bookViews>
  <sheets>
    <sheet name="Model" sheetId="2" r:id="rId1"/>
    <sheet name="FY 22 Shell" sheetId="6" state="veryHidden" r:id="rId2"/>
    <sheet name="PIC Index FY 21" sheetId="9" state="veryHidden" r:id="rId3"/>
  </sheets>
  <definedNames>
    <definedName name="_xlnm.Print_Area" localSheetId="2">'PIC Index FY 21'!$A$6:$O$174</definedName>
    <definedName name="_xlnm.Print_Titles" localSheetId="2">'PIC Index FY 21'!$1:$5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1" i="2" l="1"/>
  <c r="F21" i="2"/>
  <c r="E21" i="2"/>
  <c r="D21" i="2"/>
  <c r="C21" i="2"/>
  <c r="C11" i="2"/>
  <c r="C13" i="2" l="1"/>
  <c r="C16" i="2"/>
  <c r="C10" i="2" l="1"/>
  <c r="C14" i="2" s="1"/>
  <c r="G19" i="2"/>
  <c r="F19" i="2"/>
  <c r="E19" i="2"/>
  <c r="D19" i="2"/>
  <c r="C19" i="2"/>
  <c r="C22" i="2" l="1"/>
  <c r="F18" i="2" l="1"/>
  <c r="G18" i="2"/>
  <c r="E18" i="2"/>
  <c r="D18" i="2"/>
  <c r="C18" i="2"/>
  <c r="G17" i="2" l="1"/>
  <c r="F17" i="2"/>
  <c r="E17" i="2"/>
  <c r="D17" i="2"/>
  <c r="C17" i="2"/>
  <c r="G13" i="2"/>
  <c r="F13" i="2"/>
  <c r="E13" i="2"/>
  <c r="D13" i="2"/>
  <c r="G11" i="2"/>
  <c r="F11" i="2"/>
  <c r="E11" i="2"/>
  <c r="D11" i="2"/>
  <c r="G10" i="2"/>
  <c r="F10" i="2"/>
  <c r="E10" i="2"/>
  <c r="D10" i="2"/>
  <c r="G16" i="2"/>
  <c r="G12" i="2"/>
  <c r="F16" i="2"/>
  <c r="E16" i="2"/>
  <c r="E12" i="2"/>
  <c r="D16" i="2"/>
  <c r="D14" i="2" l="1"/>
  <c r="G14" i="2"/>
  <c r="E14" i="2"/>
  <c r="F12" i="2"/>
  <c r="C12" i="2"/>
  <c r="F14" i="2"/>
  <c r="D12" i="2"/>
  <c r="D22" i="2" l="1"/>
  <c r="E22" i="2"/>
  <c r="F22" i="2"/>
  <c r="G22" i="2"/>
</calcChain>
</file>

<file path=xl/sharedStrings.xml><?xml version="1.0" encoding="utf-8"?>
<sst xmlns="http://schemas.openxmlformats.org/spreadsheetml/2006/main" count="965" uniqueCount="422">
  <si>
    <t>Sources</t>
  </si>
  <si>
    <t>Town</t>
  </si>
  <si>
    <t>DRG</t>
  </si>
  <si>
    <t>ELL</t>
  </si>
  <si>
    <t>(ECS ENGL)</t>
  </si>
  <si>
    <t>ENGL Adjustment Factor</t>
  </si>
  <si>
    <t>MHI Adjustment Factor</t>
  </si>
  <si>
    <t>Base Aid Ratio</t>
  </si>
  <si>
    <t>Andover</t>
  </si>
  <si>
    <t>C</t>
  </si>
  <si>
    <t>Ansonia</t>
  </si>
  <si>
    <t>H</t>
  </si>
  <si>
    <t>Ashford</t>
  </si>
  <si>
    <t>E</t>
  </si>
  <si>
    <t>Avon</t>
  </si>
  <si>
    <t>B</t>
  </si>
  <si>
    <t>Barkhamsted</t>
  </si>
  <si>
    <t>Beacon Falls</t>
  </si>
  <si>
    <t>Berlin</t>
  </si>
  <si>
    <t>D</t>
  </si>
  <si>
    <t>Bethany</t>
  </si>
  <si>
    <t>Bethel</t>
  </si>
  <si>
    <t>Bethlehem</t>
  </si>
  <si>
    <t>Bloomfield</t>
  </si>
  <si>
    <t>G</t>
  </si>
  <si>
    <t>Bolton</t>
  </si>
  <si>
    <t>Bozrah</t>
  </si>
  <si>
    <t>Branford</t>
  </si>
  <si>
    <t>Bridgeport</t>
  </si>
  <si>
    <t>I</t>
  </si>
  <si>
    <t>Bridgewater</t>
  </si>
  <si>
    <t>Bristol</t>
  </si>
  <si>
    <t>Brookfield</t>
  </si>
  <si>
    <t>Brooklyn</t>
  </si>
  <si>
    <t>Burlington</t>
  </si>
  <si>
    <t>Canaan</t>
  </si>
  <si>
    <t>Canterbury</t>
  </si>
  <si>
    <t>F</t>
  </si>
  <si>
    <t>Canton</t>
  </si>
  <si>
    <t>Chaplin</t>
  </si>
  <si>
    <t>Cheshire</t>
  </si>
  <si>
    <t>Chester</t>
  </si>
  <si>
    <t>Clinton</t>
  </si>
  <si>
    <t>Colchester</t>
  </si>
  <si>
    <t>Colebrook</t>
  </si>
  <si>
    <t>Columbia</t>
  </si>
  <si>
    <t>Cornwall</t>
  </si>
  <si>
    <t>Coventry</t>
  </si>
  <si>
    <t>Cromwell</t>
  </si>
  <si>
    <t>Danbury</t>
  </si>
  <si>
    <t>Darien</t>
  </si>
  <si>
    <t>A</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</si>
  <si>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</si>
  <si>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</si>
  <si>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</si>
  <si>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</si>
  <si>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</si>
  <si>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</si>
  <si>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</si>
  <si>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</si>
  <si>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</si>
  <si>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</si>
  <si>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</si>
  <si>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</si>
  <si>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</si>
  <si>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</si>
  <si>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</si>
  <si>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</si>
  <si>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</si>
  <si>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</si>
  <si>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</si>
  <si>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</si>
  <si>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</si>
  <si>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</si>
  <si>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</si>
  <si>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</si>
  <si>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</si>
  <si>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</si>
  <si>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</si>
  <si>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</si>
  <si>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</si>
  <si>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</si>
  <si>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</si>
  <si>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</si>
  <si>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</si>
  <si>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</si>
  <si>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</si>
  <si>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</si>
  <si>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</si>
  <si>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</si>
  <si>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</si>
  <si>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</si>
  <si>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</si>
  <si>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</si>
  <si>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</si>
  <si>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</si>
  <si>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</si>
  <si>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</si>
  <si>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</si>
  <si>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</si>
  <si>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</si>
  <si>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</si>
  <si>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</si>
  <si>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</si>
  <si>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</si>
  <si>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</si>
  <si>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</si>
  <si>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</si>
  <si>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</si>
  <si>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</si>
  <si>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</si>
  <si>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</si>
  <si>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</si>
  <si>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</si>
  <si>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</si>
  <si>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</si>
  <si>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</si>
  <si>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</si>
  <si>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</si>
  <si>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</si>
  <si>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</si>
  <si>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</si>
  <si>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</si>
  <si>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</si>
  <si>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</si>
  <si>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</si>
  <si>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</si>
  <si>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</si>
  <si>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</si>
  <si>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</si>
  <si>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</si>
  <si>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</si>
  <si>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</si>
  <si>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</si>
  <si>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</si>
  <si>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</si>
  <si>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</si>
  <si>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</si>
  <si>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</si>
  <si>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</si>
  <si>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</si>
  <si>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</si>
  <si>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</si>
  <si>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</si>
  <si>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</si>
  <si>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</si>
  <si>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</si>
  <si>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</si>
  <si>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</si>
  <si>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</si>
  <si>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</si>
  <si>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</si>
  <si>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</si>
  <si>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</si>
  <si>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</si>
  <si>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</si>
  <si>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</si>
  <si>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</si>
  <si>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</si>
  <si>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</si>
  <si>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</si>
  <si>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</si>
  <si>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</si>
  <si>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</si>
  <si>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</si>
  <si>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</si>
  <si>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</si>
  <si>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</si>
  <si>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</si>
  <si>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</si>
  <si>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</si>
  <si>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</si>
  <si>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</si>
  <si>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</si>
  <si>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</si>
  <si>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</si>
  <si>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</si>
  <si>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</si>
  <si>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</si>
  <si>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</si>
  <si>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</si>
  <si>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</si>
  <si>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</si>
  <si>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</si>
  <si>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</si>
  <si>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</si>
  <si>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Resident Student Count</t>
  </si>
  <si>
    <t>English Learner Count</t>
  </si>
  <si>
    <t>English Learner Percentage</t>
  </si>
  <si>
    <t>Equalized Net Grand List per Capita*</t>
  </si>
  <si>
    <t>Median Household Income**</t>
  </si>
  <si>
    <r>
      <t xml:space="preserve">Use the drop-down menus in the </t>
    </r>
    <r>
      <rPr>
        <b/>
        <sz val="10"/>
        <color rgb="FF45759D"/>
        <rFont val="Century Gothic"/>
        <family val="2"/>
      </rPr>
      <t>blue</t>
    </r>
    <r>
      <rPr>
        <b/>
        <sz val="10"/>
        <color theme="1"/>
        <rFont val="Century Gothic"/>
        <family val="2"/>
      </rPr>
      <t xml:space="preserve"> cells to the right to select towns to view and compare.</t>
    </r>
  </si>
  <si>
    <t>Public Investment Community (PIC) Index Rank***</t>
  </si>
  <si>
    <t>Public Investment Community (PIC) Index Score***</t>
  </si>
  <si>
    <t>Education Cost Sharing (ECS) Formula Component Comparison Tool</t>
  </si>
  <si>
    <t>Population</t>
  </si>
  <si>
    <t>Conn. Gen. Statutes ch. 172, § 10-262h.</t>
  </si>
  <si>
    <t>Conn. Gen. Statutes ch. 172, § 10-262f.</t>
  </si>
  <si>
    <t>A.</t>
  </si>
  <si>
    <t>Need Weighting Factor for Col 3:</t>
  </si>
  <si>
    <t>B.</t>
  </si>
  <si>
    <t>ENGL per Capita and MHI Threshold Factor for Col 8 &amp; Col 10:</t>
  </si>
  <si>
    <t>C.</t>
  </si>
  <si>
    <t>ENGL per Capita Weight for Col 11:</t>
  </si>
  <si>
    <t>D.</t>
  </si>
  <si>
    <t>MHI Weight for Col 11:</t>
  </si>
  <si>
    <t>E.</t>
  </si>
  <si>
    <t>Non-Alliance District Minimum Aid Ratio for use in Column 12:</t>
  </si>
  <si>
    <t>F.</t>
  </si>
  <si>
    <t>Alliance District Minimum Aid Ratio for use in Column 12:</t>
  </si>
  <si>
    <t>G.</t>
  </si>
  <si>
    <t>Foundation for Column 17:</t>
  </si>
  <si>
    <t>H.</t>
  </si>
  <si>
    <t>Adjustment % for Districts who are Fully Funded:</t>
  </si>
  <si>
    <t>I.</t>
  </si>
  <si>
    <t>Adjustment % for Districts who are not Fully Funded:</t>
  </si>
  <si>
    <t xml:space="preserve">K.  </t>
  </si>
  <si>
    <t>2014-15 Non-Alliance District Phase-In Rate for Col 24:</t>
  </si>
  <si>
    <t xml:space="preserve">L.  </t>
  </si>
  <si>
    <t>2014-15 Alliance District Phase-In Rate for Col 24:</t>
  </si>
  <si>
    <t xml:space="preserve">M.  </t>
  </si>
  <si>
    <t>2014-15 Reform District Phase-In Rate for Col 24:</t>
  </si>
  <si>
    <t xml:space="preserve">Totals  </t>
  </si>
  <si>
    <t>(1)</t>
  </si>
  <si>
    <t>(2)</t>
  </si>
  <si>
    <t>(3)</t>
  </si>
  <si>
    <t>(4)</t>
  </si>
  <si>
    <t>(5)</t>
  </si>
  <si>
    <t>(6)</t>
  </si>
  <si>
    <t>(7)</t>
  </si>
  <si>
    <t>(8)</t>
  </si>
  <si>
    <t>(9)</t>
  </si>
  <si>
    <t>(10)</t>
  </si>
  <si>
    <t>(11)</t>
  </si>
  <si>
    <t>(12)</t>
  </si>
  <si>
    <t>(13)</t>
  </si>
  <si>
    <t>(14)</t>
  </si>
  <si>
    <t>(15)</t>
  </si>
  <si>
    <t>(16)</t>
  </si>
  <si>
    <t>(17)</t>
  </si>
  <si>
    <t>(18)</t>
  </si>
  <si>
    <t>(19)</t>
  </si>
  <si>
    <t>Median:</t>
  </si>
  <si>
    <t>(EEPC</t>
  </si>
  <si>
    <t>(MHI</t>
  </si>
  <si>
    <t>Foundation:</t>
  </si>
  <si>
    <t>Preliminary</t>
  </si>
  <si>
    <t>Threshold:</t>
  </si>
  <si>
    <t>Wealth</t>
  </si>
  <si>
    <t>(Non-Alliance Districts</t>
  </si>
  <si>
    <t>Regional</t>
  </si>
  <si>
    <t>(Item E)</t>
  </si>
  <si>
    <t>Free and</t>
  </si>
  <si>
    <t>Average</t>
  </si>
  <si>
    <t>Median</t>
  </si>
  <si>
    <t>Adjustment</t>
  </si>
  <si>
    <t>Greater of</t>
  </si>
  <si>
    <t>Students</t>
  </si>
  <si>
    <t>Number of</t>
  </si>
  <si>
    <t>District</t>
  </si>
  <si>
    <t xml:space="preserve">Grant </t>
  </si>
  <si>
    <t>ECS</t>
  </si>
  <si>
    <t>2020-2021</t>
  </si>
  <si>
    <t>Reduced</t>
  </si>
  <si>
    <t>Free&amp;Reduced</t>
  </si>
  <si>
    <t>Need</t>
  </si>
  <si>
    <t>Equalized Net</t>
  </si>
  <si>
    <t>ECS ENGL</t>
  </si>
  <si>
    <t>Median x Item B)</t>
  </si>
  <si>
    <t>Household</t>
  </si>
  <si>
    <t>Factor</t>
  </si>
  <si>
    <t>Item E or Col 11),</t>
  </si>
  <si>
    <t>Sent To</t>
  </si>
  <si>
    <t>per Pupil</t>
  </si>
  <si>
    <t>Base Formula</t>
  </si>
  <si>
    <t>Fully Funded</t>
  </si>
  <si>
    <t>Entitlement</t>
  </si>
  <si>
    <t>Fixed ECS</t>
  </si>
  <si>
    <t>Alliance</t>
  </si>
  <si>
    <t>17 Town</t>
  </si>
  <si>
    <t>Resident</t>
  </si>
  <si>
    <t>Eligibility</t>
  </si>
  <si>
    <t>Concentrated</t>
  </si>
  <si>
    <t>Weight</t>
  </si>
  <si>
    <t>Grand List</t>
  </si>
  <si>
    <t>Total</t>
  </si>
  <si>
    <t>per Capita</t>
  </si>
  <si>
    <t>Income</t>
  </si>
  <si>
    <t>(1 - ((Col 8 x</t>
  </si>
  <si>
    <t>(Alliance Districts:</t>
  </si>
  <si>
    <t>Bonus</t>
  </si>
  <si>
    <t>Aid</t>
  </si>
  <si>
    <t>Grant</t>
  </si>
  <si>
    <t>2016-17</t>
  </si>
  <si>
    <t>(Absolute</t>
  </si>
  <si>
    <t>Greater</t>
  </si>
  <si>
    <t>PSD</t>
  </si>
  <si>
    <t>Non-</t>
  </si>
  <si>
    <t>Reform</t>
  </si>
  <si>
    <t>PIC</t>
  </si>
  <si>
    <t>October</t>
  </si>
  <si>
    <t>Poverty</t>
  </si>
  <si>
    <t>(Col 2 x</t>
  </si>
  <si>
    <t>(Col 1 +</t>
  </si>
  <si>
    <t>(EEPC)</t>
  </si>
  <si>
    <t>(Col 7 /</t>
  </si>
  <si>
    <t>(MHI)</t>
  </si>
  <si>
    <t>(Col 9 /</t>
  </si>
  <si>
    <t>Item C) +</t>
  </si>
  <si>
    <t>Grades</t>
  </si>
  <si>
    <t>(Col 13 x</t>
  </si>
  <si>
    <t>(Col 4 x Col 12</t>
  </si>
  <si>
    <t>Value of Col 19</t>
  </si>
  <si>
    <t>Than Base</t>
  </si>
  <si>
    <t>Phase-In</t>
  </si>
  <si>
    <t>Without</t>
  </si>
  <si>
    <t>Districts</t>
  </si>
  <si>
    <t>Decile</t>
  </si>
  <si>
    <t>Code</t>
  </si>
  <si>
    <t>Name</t>
  </si>
  <si>
    <t>Item A)</t>
  </si>
  <si>
    <t>Col 3)</t>
  </si>
  <si>
    <t>(Col 5 / Col 6)</t>
  </si>
  <si>
    <t>Threshold)</t>
  </si>
  <si>
    <t>Col 10 x Item D))</t>
  </si>
  <si>
    <t>Item F or Col 11)</t>
  </si>
  <si>
    <t>Col 15)</t>
  </si>
  <si>
    <t>x Found)</t>
  </si>
  <si>
    <t>ACTUAL</t>
  </si>
  <si>
    <t>- Col 18)</t>
  </si>
  <si>
    <t>(Yes/No)</t>
  </si>
  <si>
    <t>Amount</t>
  </si>
  <si>
    <t>Alliance HH</t>
  </si>
  <si>
    <t>100dth Percentile</t>
  </si>
  <si>
    <t>Top Quartile:</t>
  </si>
  <si>
    <t>Key:</t>
  </si>
  <si>
    <t>1st Percentile</t>
  </si>
  <si>
    <t>Public Investment Community</t>
  </si>
  <si>
    <t>Variance</t>
  </si>
  <si>
    <t>PIC Rank</t>
  </si>
  <si>
    <t>PCI Points</t>
  </si>
  <si>
    <t>AENGLC Index Points</t>
  </si>
  <si>
    <t>EMR Index Points</t>
  </si>
  <si>
    <t>Per Capita AFDC Index Points</t>
  </si>
  <si>
    <t>Unemployment Rate Index Points</t>
  </si>
  <si>
    <t xml:space="preserve">Groton </t>
  </si>
  <si>
    <t>***The Public Investment Communities (PIC) index is calculated annually by the Office of Policy and Management and measures the relative wealth and need of Connecticut’s towns by ranking them in descending order by their cumulative point allocations based on: per capita income; adjusted equalized net grand list per capita; equalized mill rate; per capita aid to children receiving Temporary Family Assistance benefits; and unemployment rate. More information on the PIC index, including the cumulative points allocation for each town, can be found at https://portal.ct.gov/OPM/IGPP-MAIN/Services/Public-Investment-Community-Index.</t>
  </si>
  <si>
    <t>% FRPL</t>
  </si>
  <si>
    <t>Additional Need</t>
  </si>
  <si>
    <t>Additional Base Aid</t>
  </si>
  <si>
    <t>Final Base Aid Ratio</t>
  </si>
  <si>
    <t>Students Due to</t>
  </si>
  <si>
    <t xml:space="preserve">Ratio Pts. Due to </t>
  </si>
  <si>
    <t>2021-2022</t>
  </si>
  <si>
    <t>Concentr. Pov.</t>
  </si>
  <si>
    <t xml:space="preserve">PIC </t>
  </si>
  <si>
    <t xml:space="preserve">Fully Funded </t>
  </si>
  <si>
    <t>FY 22 Change</t>
  </si>
  <si>
    <t>With HH Alliance</t>
  </si>
  <si>
    <t>from FY 21</t>
  </si>
  <si>
    <t>FY 21</t>
  </si>
  <si>
    <t>(10/2020)</t>
  </si>
  <si>
    <t>(2016/17/18)</t>
  </si>
  <si>
    <t>No HH Alliance</t>
  </si>
  <si>
    <t>FY 2022 ECS Grant</t>
  </si>
  <si>
    <t>FF regular Approps with HH Alliance:</t>
  </si>
  <si>
    <t>Regional District</t>
  </si>
  <si>
    <t>TOTAL</t>
  </si>
  <si>
    <t>Reg. Bonus for</t>
  </si>
  <si>
    <t>Bonus from Acads.</t>
  </si>
  <si>
    <t xml:space="preserve">Regional </t>
  </si>
  <si>
    <t>Difference (increase from Approps):</t>
  </si>
  <si>
    <t>Number of Endowed</t>
  </si>
  <si>
    <t>Endowed Academy</t>
  </si>
  <si>
    <t>(AJ*AL)</t>
  </si>
  <si>
    <t>District Bonus</t>
  </si>
  <si>
    <t>Sent to</t>
  </si>
  <si>
    <t>Academy</t>
  </si>
  <si>
    <t>Sent Students</t>
  </si>
  <si>
    <t>Incl. Academies</t>
  </si>
  <si>
    <t xml:space="preserve">Endowed </t>
  </si>
  <si>
    <t>Per Pupil</t>
  </si>
  <si>
    <t>(AK/13)*100</t>
  </si>
  <si>
    <t>AK*100</t>
  </si>
  <si>
    <t>Number of Towns Declining</t>
  </si>
  <si>
    <t>Total Cuts to Declining Towns</t>
  </si>
  <si>
    <t>Number of Towns Gaining</t>
  </si>
  <si>
    <t>Total Increases to Gaining Towns</t>
  </si>
  <si>
    <t>Number of Alliance Districts HH</t>
  </si>
  <si>
    <t>If FRPL % above 60%,</t>
  </si>
  <si>
    <t>Method not applic</t>
  </si>
  <si>
    <t>% above 60%</t>
  </si>
  <si>
    <t>Sum check</t>
  </si>
  <si>
    <t>Net</t>
  </si>
  <si>
    <t>((Col 14</t>
  </si>
  <si>
    <t>(Col 17 +</t>
  </si>
  <si>
    <t>at 60%</t>
  </si>
  <si>
    <t xml:space="preserve"> x 100)</t>
  </si>
  <si>
    <t>AN)</t>
  </si>
  <si>
    <t>(# students above 60%)</t>
  </si>
  <si>
    <t>No</t>
  </si>
  <si>
    <t>Yes</t>
  </si>
  <si>
    <t>Grandfathered Public Investment Community</t>
  </si>
  <si>
    <t>Not a Public Investment Community</t>
  </si>
  <si>
    <t>2017 Population</t>
  </si>
  <si>
    <t>2017 Per Capita Income (PCI)</t>
  </si>
  <si>
    <t>FY 21 AENGLC</t>
  </si>
  <si>
    <t>FY 18 EMR</t>
  </si>
  <si>
    <t>AFDC Count October 2019 &amp; May 2020</t>
  </si>
  <si>
    <t>2019-2020 Per Capita AFDC Rate (%)</t>
  </si>
  <si>
    <t>2019-2020 Unemployment Rate (%)</t>
  </si>
  <si>
    <t xml:space="preserve">FY 21 Overall Eligibility Index (total of all index points) </t>
  </si>
  <si>
    <r>
      <t xml:space="preserve">State of Connecticut, Office of Policy and Management. (2021). </t>
    </r>
    <r>
      <rPr>
        <i/>
        <sz val="9"/>
        <color theme="1"/>
        <rFont val="Century Gothic"/>
        <family val="1"/>
      </rPr>
      <t>Municipal Fiscal Indicators, Fiscal Years Ended 2015-2019</t>
    </r>
    <r>
      <rPr>
        <sz val="9"/>
        <color theme="1"/>
        <rFont val="Century Gothic"/>
        <family val="2"/>
      </rPr>
      <t>. Hartford, CT: Author. Retrieved from https://portal.ct.gov/-/media/OPM/IGP/munfinsr/Municipal-Fiscal-Indicators/FI-2015-19-Final-AsOf-4-30-21.pdf.</t>
    </r>
  </si>
  <si>
    <t>Free or Reduced-Price Lunch Count</t>
  </si>
  <si>
    <t>Free or Reduced-Price Lunch Percentage</t>
  </si>
  <si>
    <t>FY 2022 ECS Per-Pupil Grant</t>
  </si>
  <si>
    <t>*The Equalized Net Grand List per Capita (ENGLPC) is the amount of taxable property (at 100 percent of fair market value) per person in a city or town. Each town's ENGLPC is calculated annually by Connecticut's Office of Policy and Management and represents the property wealth factor that is used in the calculation of ECS grants. More information on the ENGLPC can be found at https://portal.ct.gov/-/media/OPM/IGP/munfinsr/Municipal-Fiscal-Indicators/FI-2015-19-Final-AsOf-4-30-21.pdf.</t>
  </si>
  <si>
    <t>**Median Household Income refers to the income level earned by a given household where half of the homes in the area earn more and half earn less. Household income is the combined income of the householder and all persons over the age of 15 who live in the household. More information on Median Household Income can be found at https://www.census.gov/content/dam/Census/library/publications/2020/acs/acsbr20-03.pdf.</t>
  </si>
  <si>
    <r>
      <t xml:space="preserve">State of Connecticut, Office of Policy and Management. (2021). </t>
    </r>
    <r>
      <rPr>
        <i/>
        <sz val="9"/>
        <color theme="1"/>
        <rFont val="Century Gothic"/>
        <family val="2"/>
      </rPr>
      <t>FY 2021 Public Investment Community Index</t>
    </r>
    <r>
      <rPr>
        <sz val="9"/>
        <color theme="1"/>
        <rFont val="Century Gothic"/>
        <family val="2"/>
      </rPr>
      <t>. Hartford, CT: Author. Retrieved from https://portal.ct.gov/OPM/
IGPP-MAIN/Services/Public-Investment-Community-Index.</t>
    </r>
  </si>
  <si>
    <t>Conn. Acts 21-2 (June Special Session).</t>
  </si>
  <si>
    <t>The purpose of this tool is to provide comparisons between Connecticut towns based on the data used in the Education Cost Sharing (ECS) formula. The Education Cost Sharing (ECS) formula is the method the State of Connecticut has established to distribute approximately $2 billion annually in state education funding to local and regional public school districts. The ECS formula is calculated using student and town data elements. In June 2021, the General Assembly implemented changes to the existing ECS formula, altering the phase-out schedule, and adjusting the formula's student-need weights. The data displayed in this model is for the fiscal year 2022 ECS calculation.
To use this tool, select towns in the blue cells below to view and compare town variable values. For more information about the ECS formula, please visit https://ctschoolfinance.org/issues/ecs-formula. For more information about Connecticut's state budget for fiscal years 2022 and 2023, please visit https://ctschoolfinance.org/reports/budget-snapshots-adopted-state-budget.</t>
  </si>
  <si>
    <r>
      <t xml:space="preserve">Guzman, G.G. (2020). </t>
    </r>
    <r>
      <rPr>
        <i/>
        <sz val="9"/>
        <color theme="1"/>
        <rFont val="Century Gothic"/>
        <family val="2"/>
      </rPr>
      <t>Household Income: 2019</t>
    </r>
    <r>
      <rPr>
        <sz val="9"/>
        <color theme="1"/>
        <rFont val="Century Gothic"/>
        <family val="2"/>
      </rPr>
      <t xml:space="preserve"> (ACSBR/20-03). Washington, DC: U.S. Census Bureau. Retrieved from https://www.census.gov/content/dam/Census/
library/publications/2020/acs/acsbr20-03.pdf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</si>
</sst>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1" formatCode="_(* #,##0_);_(* \(#,##0\);_(* &quot;-&quot;_);_(@_)"/>
    <numFmt numFmtId="43" formatCode="_(* #,##0.00_);_(* \(#,##0.00\);_(* &quot;-&quot;??_);_(@_)"/>
    <numFmt numFmtId="164" formatCode="&quot;$&quot;#,##0"/>
    <numFmt numFmtId="165" formatCode="#,##0.000000_);[Red]\(#,##0.000000\)"/>
    <numFmt numFmtId="166" formatCode="#,##0.000_);\(#,##0.000\)"/>
    <numFmt numFmtId="167" formatCode="0.000000%"/>
    <numFmt numFmtId="168" formatCode="#,##0.000000_);\(#,##0.000000\)"/>
    <numFmt numFmtId="169" formatCode="0.0%"/>
    <numFmt numFmtId="170" formatCode="0.0000%"/>
    <numFmt numFmtId="171" formatCode="#,##0.0"/>
    <numFmt numFmtId="172" formatCode="0.0"/>
    <numFmt numFmtId="173" formatCode="_(* #,##0.0_);_(* \(#,##0.0\);_(* &quot;-&quot;??_);_(@_)"/>
  </numFmts>
  <fonts count="28" x14ac:knownFonts="1">
    <font>
      <sz val="11"/>
      <color theme="1"/>
      <name val="Calibri"/>
      <family val="2"/>
      <scheme val="minor"/>
    </font>
    <font>
      <sz val="11"/>
      <color indexed="8"/>
      <name val="Arial"/>
      <family val="2"/>
    </font>
    <font>
      <sz val="10"/>
      <color theme="1"/>
      <name val="Arial"/>
      <family val="2"/>
    </font>
    <font>
      <sz val="11"/>
      <color theme="1"/>
      <name val="Calibri"/>
      <family val="2"/>
      <scheme val="minor"/>
    </font>
    <font>
      <b/>
      <sz val="10"/>
      <color theme="1"/>
      <name val="Arial"/>
      <family val="2"/>
    </font>
    <font>
      <b/>
      <sz val="14"/>
      <color theme="1"/>
      <name val="Century Gothic"/>
      <family val="2"/>
    </font>
    <font>
      <sz val="10"/>
      <color theme="1"/>
      <name val="Century Gothic"/>
      <family val="2"/>
    </font>
    <font>
      <b/>
      <sz val="10"/>
      <color theme="1"/>
      <name val="Century Gothic"/>
      <family val="2"/>
    </font>
    <font>
      <i/>
      <sz val="9"/>
      <color theme="1"/>
      <name val="Century Gothic"/>
      <family val="2"/>
    </font>
    <font>
      <sz val="9"/>
      <color theme="1"/>
      <name val="Century Gothic"/>
      <family val="2"/>
    </font>
    <font>
      <b/>
      <sz val="9"/>
      <color theme="1"/>
      <name val="Century Gothic"/>
      <family val="2"/>
    </font>
    <font>
      <b/>
      <sz val="10"/>
      <color theme="0"/>
      <name val="Century Gothic"/>
      <family val="2"/>
    </font>
    <font>
      <b/>
      <sz val="10"/>
      <color rgb="FF45759D"/>
      <name val="Century Gothic"/>
      <family val="2"/>
    </font>
    <font>
      <sz val="11"/>
      <color theme="1"/>
      <name val="Arial"/>
      <family val="2"/>
    </font>
    <font>
      <i/>
      <sz val="9"/>
      <color theme="1"/>
      <name val="Century Gothic"/>
      <family val="1"/>
    </font>
    <font>
      <sz val="11"/>
      <name val="Arial"/>
      <family val="2"/>
    </font>
    <font>
      <b/>
      <sz val="11"/>
      <name val="Arial"/>
      <family val="2"/>
    </font>
    <font>
      <b/>
      <sz val="11"/>
      <color indexed="8"/>
      <name val="Arial"/>
      <family val="2"/>
    </font>
    <font>
      <b/>
      <sz val="11"/>
      <color rgb="FFFF0000"/>
      <name val="Arial"/>
      <family val="2"/>
    </font>
    <font>
      <sz val="10"/>
      <name val="Arial"/>
      <family val="2"/>
    </font>
    <font>
      <sz val="9"/>
      <name val="Calibri"/>
      <family val="2"/>
      <scheme val="minor"/>
    </font>
    <font>
      <sz val="9"/>
      <color rgb="FF000000"/>
      <name val="Calibri"/>
      <family val="2"/>
      <scheme val="minor"/>
    </font>
    <font>
      <sz val="9"/>
      <color theme="0"/>
      <name val="Calibri"/>
      <family val="2"/>
      <scheme val="minor"/>
    </font>
    <font>
      <b/>
      <sz val="9"/>
      <color theme="0"/>
      <name val="Calibri"/>
      <family val="2"/>
      <scheme val="minor"/>
    </font>
    <font>
      <b/>
      <sz val="9"/>
      <name val="Calibri"/>
      <family val="2"/>
      <scheme val="minor"/>
    </font>
    <font>
      <sz val="9"/>
      <color rgb="FFFF0000"/>
      <name val="Calibri"/>
      <family val="2"/>
      <scheme val="minor"/>
    </font>
    <font>
      <sz val="11"/>
      <color rgb="FF0070C0"/>
      <name val="Arial"/>
      <family val="2"/>
    </font>
    <font>
      <u/>
      <sz val="11"/>
      <color indexed="8"/>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9" tint="0.59996337778862885"/>
        <bgColor indexed="64"/>
      </patternFill>
    </fill>
    <fill>
      <patternFill patternType="solid">
        <fgColor rgb="FF00B0F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3F7FBD"/>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19" fillId="0" borderId="0"/>
    <xf numFmtId="43" fontId="19" fillId="0" borderId="0" applyFont="0" applyFill="0" applyBorder="0" applyAlignment="0" applyProtection="0"/>
  </cellStyleXfs>
  <cellXfs count="158">
    <xf numFmtId="0" fontId="0" fillId="0" borderId="0" xfId="0"/>
    <xf numFmtId="0" fontId="2" fillId="0" borderId="0" xfId="0" applyFont="1"/>
    <xf numFmtId="0" fontId="4" fillId="0" borderId="0" xfId="0" applyFont="1" applyBorder="1" applyAlignment="1">
      <alignment horizontal="left" indent="1"/>
    </xf>
    <xf numFmtId="41" fontId="2" fillId="0" borderId="0" xfId="2" applyNumberFormat="1" applyFont="1" applyBorder="1"/>
    <xf numFmtId="0" fontId="5" fillId="0" borderId="0" xfId="0" applyFont="1" applyAlignment="1">
      <alignment vertical="center"/>
    </xf>
    <xf numFmtId="0" fontId="7" fillId="0" borderId="1" xfId="0" applyFont="1" applyBorder="1" applyAlignment="1">
      <alignment wrapText="1"/>
    </xf>
    <xf numFmtId="0" fontId="6" fillId="0" borderId="0" xfId="0" applyFont="1"/>
    <xf numFmtId="49" fontId="7" fillId="0" borderId="1" xfId="0" applyNumberFormat="1" applyFont="1" applyBorder="1" applyAlignment="1">
      <alignment vertical="center"/>
    </xf>
    <xf numFmtId="37" fontId="6" fillId="0" borderId="1" xfId="2" applyNumberFormat="1" applyFont="1" applyBorder="1" applyAlignment="1">
      <alignment horizontal="center" vertical="center"/>
    </xf>
    <xf numFmtId="9" fontId="6" fillId="0" borderId="1" xfId="1" applyFont="1" applyBorder="1" applyAlignment="1">
      <alignment horizontal="center" vertical="center"/>
    </xf>
    <xf numFmtId="49" fontId="7" fillId="0" borderId="2" xfId="0" applyNumberFormat="1" applyFont="1" applyBorder="1" applyAlignment="1">
      <alignment vertical="center"/>
    </xf>
    <xf numFmtId="9" fontId="6" fillId="0" borderId="2" xfId="1" applyFont="1" applyBorder="1" applyAlignment="1">
      <alignment horizontal="center" vertical="center"/>
    </xf>
    <xf numFmtId="164" fontId="6" fillId="0" borderId="1" xfId="0" applyNumberFormat="1" applyFont="1" applyBorder="1" applyAlignment="1">
      <alignment horizontal="center" vertical="center"/>
    </xf>
    <xf numFmtId="49" fontId="7" fillId="0" borderId="0" xfId="0" applyNumberFormat="1" applyFont="1" applyBorder="1" applyAlignment="1">
      <alignment vertical="center"/>
    </xf>
    <xf numFmtId="41" fontId="6" fillId="0" borderId="0"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6" fillId="0" borderId="0" xfId="0" applyFont="1" applyBorder="1"/>
    <xf numFmtId="0" fontId="9" fillId="0" borderId="0" xfId="0" applyFont="1" applyBorder="1"/>
    <xf numFmtId="0" fontId="10" fillId="0" borderId="0" xfId="0" applyFont="1" applyBorder="1"/>
    <xf numFmtId="0" fontId="9" fillId="0" borderId="0" xfId="0" applyFont="1" applyBorder="1" applyAlignment="1" applyProtection="1">
      <alignment vertical="center"/>
    </xf>
    <xf numFmtId="0" fontId="8" fillId="0" borderId="0" xfId="0" applyFont="1" applyBorder="1" applyAlignment="1"/>
    <xf numFmtId="0" fontId="9" fillId="0" borderId="0" xfId="0" applyFont="1" applyBorder="1" applyAlignment="1" applyProtection="1">
      <alignment horizontal="left" vertical="center" wrapText="1"/>
    </xf>
    <xf numFmtId="0" fontId="9" fillId="0" borderId="0" xfId="0" applyFont="1" applyBorder="1" applyAlignment="1">
      <alignment vertical="center"/>
    </xf>
    <xf numFmtId="0" fontId="9" fillId="0" borderId="0" xfId="0" applyFont="1" applyBorder="1" applyAlignment="1" applyProtection="1">
      <alignment vertical="center" wrapText="1"/>
    </xf>
    <xf numFmtId="0" fontId="1" fillId="0" borderId="0" xfId="0" applyFont="1"/>
    <xf numFmtId="165" fontId="1" fillId="0" borderId="0" xfId="0" applyNumberFormat="1" applyFont="1"/>
    <xf numFmtId="0" fontId="1" fillId="0" borderId="0" xfId="0" applyFont="1" applyAlignment="1">
      <alignment horizontal="center"/>
    </xf>
    <xf numFmtId="0" fontId="1" fillId="0" borderId="0" xfId="0" applyFont="1" applyAlignment="1">
      <alignment horizontal="right"/>
    </xf>
    <xf numFmtId="10" fontId="1" fillId="0" borderId="0" xfId="0" applyNumberFormat="1" applyFont="1"/>
    <xf numFmtId="9" fontId="1" fillId="0" borderId="0" xfId="1" applyFont="1" applyFill="1"/>
    <xf numFmtId="0" fontId="1" fillId="0" borderId="0" xfId="0" quotePrefix="1" applyFont="1" applyAlignment="1">
      <alignment horizontal="center"/>
    </xf>
    <xf numFmtId="9" fontId="15" fillId="0" borderId="0" xfId="1" quotePrefix="1" applyFont="1" applyFill="1" applyAlignment="1">
      <alignment horizontal="center"/>
    </xf>
    <xf numFmtId="37" fontId="1" fillId="0" borderId="0" xfId="0" applyNumberFormat="1" applyFont="1"/>
    <xf numFmtId="0" fontId="15" fillId="0" borderId="0" xfId="0" applyFont="1" applyAlignment="1">
      <alignment horizontal="center"/>
    </xf>
    <xf numFmtId="0" fontId="13" fillId="0" borderId="0" xfId="0" applyFont="1"/>
    <xf numFmtId="4" fontId="16" fillId="2" borderId="1" xfId="0" applyNumberFormat="1" applyFont="1" applyFill="1" applyBorder="1" applyAlignment="1">
      <alignment horizontal="right"/>
    </xf>
    <xf numFmtId="4" fontId="13" fillId="0" borderId="0" xfId="0" applyNumberFormat="1" applyFont="1"/>
    <xf numFmtId="169" fontId="13" fillId="0" borderId="0" xfId="0" applyNumberFormat="1" applyFont="1"/>
    <xf numFmtId="3" fontId="13" fillId="0" borderId="0" xfId="0" applyNumberFormat="1" applyFont="1"/>
    <xf numFmtId="40" fontId="1" fillId="0" borderId="0" xfId="0" applyNumberFormat="1" applyFont="1"/>
    <xf numFmtId="170" fontId="13" fillId="0" borderId="0" xfId="0" applyNumberFormat="1" applyFont="1"/>
    <xf numFmtId="9" fontId="13" fillId="0" borderId="0" xfId="1" applyFont="1" applyFill="1"/>
    <xf numFmtId="3" fontId="1" fillId="0" borderId="0" xfId="0" applyNumberFormat="1" applyFont="1"/>
    <xf numFmtId="0" fontId="20" fillId="0" borderId="1" xfId="3" applyFont="1" applyBorder="1" applyAlignment="1">
      <alignment horizontal="center"/>
    </xf>
    <xf numFmtId="0" fontId="20" fillId="0" borderId="1" xfId="3" quotePrefix="1" applyFont="1" applyBorder="1" applyAlignment="1">
      <alignment horizontal="left"/>
    </xf>
    <xf numFmtId="0" fontId="20" fillId="0" borderId="1" xfId="3" applyFont="1" applyFill="1" applyBorder="1"/>
    <xf numFmtId="3" fontId="20" fillId="0" borderId="1" xfId="3" applyNumberFormat="1" applyFont="1" applyFill="1" applyBorder="1" applyAlignment="1">
      <alignment horizontal="right"/>
    </xf>
    <xf numFmtId="0" fontId="20" fillId="0" borderId="1" xfId="3" applyFont="1" applyFill="1" applyBorder="1" applyAlignment="1">
      <alignment horizontal="right"/>
    </xf>
    <xf numFmtId="4" fontId="20" fillId="0" borderId="1" xfId="3" applyNumberFormat="1" applyFont="1" applyFill="1" applyBorder="1" applyAlignment="1">
      <alignment horizontal="right"/>
    </xf>
    <xf numFmtId="2" fontId="21" fillId="0" borderId="1" xfId="3" applyNumberFormat="1" applyFont="1" applyFill="1" applyBorder="1" applyAlignment="1" applyProtection="1">
      <alignment horizontal="right" vertical="center" wrapText="1"/>
    </xf>
    <xf numFmtId="171" fontId="20" fillId="0" borderId="1" xfId="3" applyNumberFormat="1" applyFont="1" applyFill="1" applyBorder="1" applyAlignment="1">
      <alignment horizontal="right"/>
    </xf>
    <xf numFmtId="10" fontId="20" fillId="0" borderId="1" xfId="3" applyNumberFormat="1" applyFont="1" applyFill="1" applyBorder="1" applyAlignment="1">
      <alignment horizontal="right"/>
    </xf>
    <xf numFmtId="172" fontId="20" fillId="0" borderId="1" xfId="3" applyNumberFormat="1" applyFont="1" applyFill="1" applyBorder="1" applyAlignment="1">
      <alignment horizontal="right"/>
    </xf>
    <xf numFmtId="0" fontId="20" fillId="0" borderId="1" xfId="3" applyFont="1" applyFill="1" applyBorder="1" applyAlignment="1">
      <alignment horizontal="centerContinuous"/>
    </xf>
    <xf numFmtId="0" fontId="20" fillId="0" borderId="1" xfId="3" applyFont="1" applyBorder="1" applyAlignment="1">
      <alignment horizontal="right"/>
    </xf>
    <xf numFmtId="0" fontId="20" fillId="0" borderId="0" xfId="3" applyFont="1" applyFill="1" applyBorder="1"/>
    <xf numFmtId="0" fontId="20" fillId="0" borderId="0" xfId="3" applyFont="1"/>
    <xf numFmtId="2" fontId="20" fillId="0" borderId="1" xfId="3" applyNumberFormat="1" applyFont="1" applyBorder="1"/>
    <xf numFmtId="0" fontId="20" fillId="3" borderId="0" xfId="3" applyFont="1" applyFill="1" applyBorder="1"/>
    <xf numFmtId="2" fontId="20" fillId="0" borderId="1" xfId="3" applyNumberFormat="1" applyFont="1" applyFill="1" applyBorder="1" applyAlignment="1">
      <alignment horizontal="right"/>
    </xf>
    <xf numFmtId="4" fontId="20" fillId="0" borderId="1" xfId="3" applyNumberFormat="1" applyFont="1" applyBorder="1"/>
    <xf numFmtId="0" fontId="22" fillId="4" borderId="1" xfId="3" applyFont="1" applyFill="1" applyBorder="1" applyAlignment="1">
      <alignment horizontal="center" vertical="top" wrapText="1"/>
    </xf>
    <xf numFmtId="3" fontId="22" fillId="4" borderId="1" xfId="3" applyNumberFormat="1" applyFont="1" applyFill="1" applyBorder="1" applyAlignment="1">
      <alignment horizontal="center" vertical="top" wrapText="1"/>
    </xf>
    <xf numFmtId="4" fontId="22" fillId="4" borderId="1" xfId="3" applyNumberFormat="1" applyFont="1" applyFill="1" applyBorder="1" applyAlignment="1">
      <alignment horizontal="center" vertical="top" wrapText="1"/>
    </xf>
    <xf numFmtId="2" fontId="22" fillId="4" borderId="1" xfId="3" applyNumberFormat="1" applyFont="1" applyFill="1" applyBorder="1" applyAlignment="1">
      <alignment horizontal="center" vertical="top" wrapText="1"/>
    </xf>
    <xf numFmtId="171" fontId="22" fillId="4" borderId="1" xfId="3" applyNumberFormat="1" applyFont="1" applyFill="1" applyBorder="1" applyAlignment="1">
      <alignment horizontal="center" vertical="top" wrapText="1"/>
    </xf>
    <xf numFmtId="10" fontId="22" fillId="4" borderId="1" xfId="3" applyNumberFormat="1" applyFont="1" applyFill="1" applyBorder="1" applyAlignment="1">
      <alignment horizontal="center" vertical="top" wrapText="1"/>
    </xf>
    <xf numFmtId="4" fontId="23" fillId="4" borderId="1" xfId="3" applyNumberFormat="1" applyFont="1" applyFill="1" applyBorder="1" applyAlignment="1">
      <alignment horizontal="center" vertical="top" wrapText="1"/>
    </xf>
    <xf numFmtId="0" fontId="20" fillId="3" borderId="1" xfId="3" applyFont="1" applyFill="1" applyBorder="1"/>
    <xf numFmtId="3" fontId="20" fillId="3" borderId="1" xfId="3" applyNumberFormat="1" applyFont="1" applyFill="1" applyBorder="1"/>
    <xf numFmtId="2" fontId="20" fillId="3" borderId="1" xfId="3" applyNumberFormat="1" applyFont="1" applyFill="1" applyBorder="1" applyAlignment="1">
      <alignment horizontal="right"/>
    </xf>
    <xf numFmtId="4" fontId="20" fillId="3" borderId="1" xfId="3" applyNumberFormat="1" applyFont="1" applyFill="1" applyBorder="1"/>
    <xf numFmtId="173" fontId="20" fillId="5" borderId="1" xfId="4" applyNumberFormat="1" applyFont="1" applyFill="1" applyBorder="1"/>
    <xf numFmtId="10" fontId="20" fillId="3" borderId="1" xfId="3" applyNumberFormat="1" applyFont="1" applyFill="1" applyBorder="1" applyAlignment="1">
      <alignment horizontal="right"/>
    </xf>
    <xf numFmtId="4" fontId="20" fillId="3" borderId="1" xfId="3" applyNumberFormat="1" applyFont="1" applyFill="1" applyBorder="1" applyAlignment="1">
      <alignment horizontal="right"/>
    </xf>
    <xf numFmtId="172" fontId="20" fillId="3" borderId="1" xfId="3" applyNumberFormat="1" applyFont="1" applyFill="1" applyBorder="1" applyAlignment="1">
      <alignment horizontal="right"/>
    </xf>
    <xf numFmtId="4" fontId="24" fillId="3" borderId="1" xfId="3" applyNumberFormat="1" applyFont="1" applyFill="1" applyBorder="1" applyAlignment="1">
      <alignment horizontal="right"/>
    </xf>
    <xf numFmtId="0" fontId="20" fillId="0" borderId="0" xfId="3" applyFont="1" applyFill="1" applyBorder="1" applyAlignment="1">
      <alignment horizontal="right"/>
    </xf>
    <xf numFmtId="173" fontId="20" fillId="5" borderId="1" xfId="4" applyNumberFormat="1" applyFont="1" applyFill="1" applyBorder="1" applyAlignment="1">
      <alignment horizontal="right"/>
    </xf>
    <xf numFmtId="3" fontId="20" fillId="0" borderId="1" xfId="3" applyNumberFormat="1" applyFont="1" applyFill="1" applyBorder="1"/>
    <xf numFmtId="4" fontId="20" fillId="0" borderId="1" xfId="3" applyNumberFormat="1" applyFont="1" applyFill="1" applyBorder="1"/>
    <xf numFmtId="173" fontId="20" fillId="0" borderId="1" xfId="4" applyNumberFormat="1" applyFont="1" applyFill="1" applyBorder="1"/>
    <xf numFmtId="4" fontId="24" fillId="0" borderId="1" xfId="3" applyNumberFormat="1" applyFont="1" applyFill="1" applyBorder="1" applyAlignment="1">
      <alignment horizontal="right"/>
    </xf>
    <xf numFmtId="173" fontId="20" fillId="0" borderId="1" xfId="4" applyNumberFormat="1" applyFont="1" applyFill="1" applyBorder="1" applyAlignment="1">
      <alignment horizontal="right"/>
    </xf>
    <xf numFmtId="0" fontId="20" fillId="0" borderId="1" xfId="3" quotePrefix="1" applyFont="1" applyFill="1" applyBorder="1" applyAlignment="1">
      <alignment horizontal="left"/>
    </xf>
    <xf numFmtId="0" fontId="20" fillId="3" borderId="1" xfId="3" quotePrefix="1" applyFont="1" applyFill="1" applyBorder="1" applyAlignment="1">
      <alignment horizontal="left"/>
    </xf>
    <xf numFmtId="173" fontId="20" fillId="0" borderId="1" xfId="4" applyNumberFormat="1" applyFont="1" applyFill="1" applyBorder="1" applyAlignment="1"/>
    <xf numFmtId="0" fontId="25" fillId="0" borderId="0" xfId="3" applyFont="1" applyFill="1" applyBorder="1"/>
    <xf numFmtId="0" fontId="25" fillId="0" borderId="0" xfId="3" applyFont="1"/>
    <xf numFmtId="0" fontId="20" fillId="0" borderId="0" xfId="3" applyFont="1" applyFill="1" applyBorder="1" applyAlignment="1"/>
    <xf numFmtId="0" fontId="20" fillId="0" borderId="0" xfId="3" applyFont="1" applyFill="1" applyBorder="1" applyAlignment="1">
      <alignment horizontal="center"/>
    </xf>
    <xf numFmtId="0" fontId="20" fillId="0" borderId="0" xfId="3" applyFont="1" applyAlignment="1">
      <alignment horizontal="center"/>
    </xf>
    <xf numFmtId="0" fontId="20" fillId="0" borderId="0" xfId="3" quotePrefix="1" applyFont="1" applyAlignment="1">
      <alignment horizontal="left"/>
    </xf>
    <xf numFmtId="0" fontId="20" fillId="0" borderId="0" xfId="3" applyFont="1" applyFill="1"/>
    <xf numFmtId="3" fontId="20" fillId="0" borderId="0" xfId="3" applyNumberFormat="1" applyFont="1" applyFill="1" applyAlignment="1">
      <alignment horizontal="centerContinuous"/>
    </xf>
    <xf numFmtId="0" fontId="20" fillId="0" borderId="0" xfId="3" applyFont="1" applyFill="1" applyAlignment="1">
      <alignment horizontal="centerContinuous"/>
    </xf>
    <xf numFmtId="3" fontId="20" fillId="0" borderId="0" xfId="3" applyNumberFormat="1" applyFont="1" applyFill="1"/>
    <xf numFmtId="2" fontId="20" fillId="0" borderId="0" xfId="3" quotePrefix="1" applyNumberFormat="1" applyFont="1" applyFill="1" applyAlignment="1">
      <alignment horizontal="centerContinuous"/>
    </xf>
    <xf numFmtId="171" fontId="20" fillId="0" borderId="0" xfId="3" applyNumberFormat="1" applyFont="1" applyFill="1" applyAlignment="1">
      <alignment horizontal="centerContinuous"/>
    </xf>
    <xf numFmtId="10" fontId="20" fillId="0" borderId="0" xfId="3" applyNumberFormat="1" applyFont="1" applyFill="1" applyAlignment="1">
      <alignment horizontal="centerContinuous"/>
    </xf>
    <xf numFmtId="2" fontId="20" fillId="0" borderId="0" xfId="3" applyNumberFormat="1" applyFont="1" applyFill="1" applyAlignment="1">
      <alignment horizontal="centerContinuous"/>
    </xf>
    <xf numFmtId="4" fontId="20" fillId="0" borderId="0" xfId="3" applyNumberFormat="1" applyFont="1" applyBorder="1"/>
    <xf numFmtId="171" fontId="20" fillId="0" borderId="0" xfId="3" applyNumberFormat="1" applyFont="1" applyFill="1"/>
    <xf numFmtId="10" fontId="20" fillId="0" borderId="0" xfId="3" applyNumberFormat="1" applyFont="1" applyFill="1"/>
    <xf numFmtId="0" fontId="20" fillId="0" borderId="0" xfId="3" applyFont="1" applyBorder="1"/>
    <xf numFmtId="0" fontId="9" fillId="0" borderId="0" xfId="0" applyFont="1" applyFill="1" applyBorder="1" applyAlignment="1" applyProtection="1">
      <alignment vertical="center" wrapText="1"/>
    </xf>
    <xf numFmtId="15" fontId="15" fillId="0" borderId="0" xfId="0" quotePrefix="1" applyNumberFormat="1" applyFont="1"/>
    <xf numFmtId="0" fontId="15" fillId="0" borderId="0" xfId="0" applyFont="1"/>
    <xf numFmtId="39" fontId="1" fillId="0" borderId="0" xfId="0" applyNumberFormat="1" applyFont="1"/>
    <xf numFmtId="166" fontId="1" fillId="0" borderId="0" xfId="0" applyNumberFormat="1" applyFont="1"/>
    <xf numFmtId="5" fontId="1" fillId="0" borderId="0" xfId="0" applyNumberFormat="1" applyFont="1"/>
    <xf numFmtId="167" fontId="1" fillId="0" borderId="0" xfId="0" applyNumberFormat="1" applyFont="1"/>
    <xf numFmtId="0" fontId="17" fillId="6" borderId="0" xfId="0" applyFont="1" applyFill="1"/>
    <xf numFmtId="0" fontId="1" fillId="6" borderId="0" xfId="0" applyFont="1" applyFill="1"/>
    <xf numFmtId="0" fontId="1" fillId="0" borderId="0" xfId="0" quotePrefix="1" applyFont="1"/>
    <xf numFmtId="37" fontId="15" fillId="0" borderId="0" xfId="0" applyNumberFormat="1" applyFont="1"/>
    <xf numFmtId="165" fontId="1" fillId="0" borderId="0" xfId="0" applyNumberFormat="1" applyFont="1" applyAlignment="1">
      <alignment horizontal="center"/>
    </xf>
    <xf numFmtId="0" fontId="16" fillId="0" borderId="0" xfId="0" applyFont="1" applyAlignment="1">
      <alignment horizontal="right"/>
    </xf>
    <xf numFmtId="168" fontId="1" fillId="0" borderId="0" xfId="0" applyNumberFormat="1" applyFont="1"/>
    <xf numFmtId="37" fontId="1" fillId="7" borderId="0" xfId="0" applyNumberFormat="1" applyFont="1" applyFill="1"/>
    <xf numFmtId="37" fontId="1" fillId="8" borderId="0" xfId="0" applyNumberFormat="1" applyFont="1" applyFill="1"/>
    <xf numFmtId="0" fontId="15" fillId="0" borderId="0" xfId="0" quotePrefix="1" applyFont="1" applyAlignment="1">
      <alignment horizontal="center"/>
    </xf>
    <xf numFmtId="0" fontId="15" fillId="8" borderId="0" xfId="0" quotePrefix="1" applyFont="1" applyFill="1" applyAlignment="1">
      <alignment horizontal="center"/>
    </xf>
    <xf numFmtId="3" fontId="15" fillId="0" borderId="0" xfId="0" quotePrefix="1" applyNumberFormat="1" applyFont="1" applyAlignment="1">
      <alignment horizontal="center"/>
    </xf>
    <xf numFmtId="0" fontId="17" fillId="0" borderId="0" xfId="0" applyFont="1" applyAlignment="1">
      <alignment horizontal="center"/>
    </xf>
    <xf numFmtId="0" fontId="1" fillId="8" borderId="0" xfId="0" applyFont="1" applyFill="1"/>
    <xf numFmtId="0" fontId="26" fillId="0" borderId="0" xfId="0" applyFont="1" applyAlignment="1">
      <alignment horizontal="center"/>
    </xf>
    <xf numFmtId="40" fontId="17" fillId="0" borderId="0" xfId="0" applyNumberFormat="1" applyFont="1"/>
    <xf numFmtId="6" fontId="17" fillId="0" borderId="0" xfId="0" applyNumberFormat="1" applyFont="1" applyAlignment="1">
      <alignment horizontal="center"/>
    </xf>
    <xf numFmtId="0" fontId="16" fillId="0" borderId="0" xfId="0" quotePrefix="1" applyFont="1" applyAlignment="1">
      <alignment horizontal="center"/>
    </xf>
    <xf numFmtId="0" fontId="1" fillId="8" borderId="0" xfId="0" applyFont="1" applyFill="1" applyAlignment="1">
      <alignment horizontal="center"/>
    </xf>
    <xf numFmtId="8" fontId="17" fillId="0" borderId="0" xfId="0" applyNumberFormat="1" applyFont="1" applyAlignment="1">
      <alignment horizontal="center"/>
    </xf>
    <xf numFmtId="5" fontId="17" fillId="0" borderId="0" xfId="0" applyNumberFormat="1" applyFont="1"/>
    <xf numFmtId="0" fontId="26" fillId="7" borderId="0" xfId="0" applyFont="1" applyFill="1" applyAlignment="1">
      <alignment horizontal="center"/>
    </xf>
    <xf numFmtId="0" fontId="1" fillId="8" borderId="0" xfId="0" quotePrefix="1" applyFont="1" applyFill="1" applyAlignment="1">
      <alignment horizontal="center"/>
    </xf>
    <xf numFmtId="0" fontId="26" fillId="7" borderId="0" xfId="0" quotePrefix="1" applyFont="1" applyFill="1" applyAlignment="1">
      <alignment horizontal="center"/>
    </xf>
    <xf numFmtId="0" fontId="27" fillId="0" borderId="0" xfId="0" quotePrefix="1" applyFont="1" applyAlignment="1">
      <alignment horizontal="center"/>
    </xf>
    <xf numFmtId="0" fontId="26" fillId="0" borderId="0" xfId="0" quotePrefix="1" applyFont="1" applyAlignment="1">
      <alignment horizontal="center"/>
    </xf>
    <xf numFmtId="0" fontId="15" fillId="8" borderId="0" xfId="0" applyFont="1" applyFill="1" applyAlignment="1">
      <alignment horizontal="center"/>
    </xf>
    <xf numFmtId="0" fontId="26" fillId="8" borderId="0" xfId="0" applyFont="1" applyFill="1" applyAlignment="1">
      <alignment horizontal="center"/>
    </xf>
    <xf numFmtId="0" fontId="20" fillId="0" borderId="1" xfId="0" applyFont="1" applyBorder="1"/>
    <xf numFmtId="4" fontId="1" fillId="0" borderId="0" xfId="0" applyNumberFormat="1" applyFont="1"/>
    <xf numFmtId="4" fontId="0" fillId="0" borderId="0" xfId="0" applyNumberFormat="1"/>
    <xf numFmtId="3" fontId="0" fillId="0" borderId="0" xfId="0" applyNumberFormat="1"/>
    <xf numFmtId="170" fontId="1" fillId="0" borderId="0" xfId="0" applyNumberFormat="1" applyFont="1"/>
    <xf numFmtId="169" fontId="1" fillId="0" borderId="0" xfId="0" applyNumberFormat="1" applyFont="1"/>
    <xf numFmtId="37" fontId="1" fillId="0" borderId="0" xfId="0" applyNumberFormat="1" applyFont="1" applyAlignment="1">
      <alignment horizontal="center"/>
    </xf>
    <xf numFmtId="38" fontId="13" fillId="0" borderId="0" xfId="0" applyNumberFormat="1" applyFont="1"/>
    <xf numFmtId="0" fontId="18" fillId="0" borderId="0" xfId="0" applyFont="1" applyAlignment="1">
      <alignment horizontal="center"/>
    </xf>
    <xf numFmtId="0" fontId="20" fillId="3" borderId="1" xfId="0" applyFont="1" applyFill="1" applyBorder="1"/>
    <xf numFmtId="0" fontId="20" fillId="9" borderId="1" xfId="0" applyFont="1" applyFill="1" applyBorder="1"/>
    <xf numFmtId="49" fontId="7" fillId="0" borderId="1" xfId="0" applyNumberFormat="1" applyFont="1" applyFill="1" applyBorder="1" applyAlignment="1">
      <alignment vertical="center"/>
    </xf>
    <xf numFmtId="0" fontId="9"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11" fillId="10" borderId="1" xfId="0" applyFont="1" applyFill="1" applyBorder="1" applyAlignment="1" applyProtection="1">
      <alignment horizontal="center" vertical="center"/>
      <protection locked="0"/>
    </xf>
  </cellXfs>
  <cellStyles count="5">
    <cellStyle name="Comma" xfId="2" builtinId="3"/>
    <cellStyle name="Comma 2" xfId="4" xr:uid="{00000000-0005-0000-0000-000001000000}"/>
    <cellStyle name="Normal" xfId="0" builtinId="0"/>
    <cellStyle name="Normal 2" xfId="3" xr:uid="{00000000-0005-0000-0000-000003000000}"/>
    <cellStyle name="Percent" xfId="1" builtinId="5"/>
  </cellStyles>
  <dxfs count="0"/>
  <tableStyles count="0" defaultTableStyle="TableStyleMedium2" defaultPivotStyle="PivotStyleLight16"/>
  <colors>
    <mruColors>
      <color rgb="FF3F7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G48"/>
  <sheetViews>
    <sheetView showGridLines="0" tabSelected="1" zoomScale="120" zoomScaleNormal="120" zoomScalePageLayoutView="125" workbookViewId="0">
      <selection activeCell="C8" sqref="C8"/>
    </sheetView>
  </sheetViews>
  <sheetFormatPr baseColWidth="10" defaultColWidth="9.1640625" defaultRowHeight="13" x14ac:dyDescent="0.15"/>
  <cols>
    <col min="1" max="1" width="9.1640625" style="1"/>
    <col min="2" max="2" width="48.1640625" style="1" customWidth="1"/>
    <col min="3" max="5" width="16.5" style="1" customWidth="1"/>
    <col min="6" max="7" width="16.5" style="1" bestFit="1" customWidth="1"/>
    <col min="8" max="16384" width="9.1640625" style="1"/>
  </cols>
  <sheetData>
    <row r="1" spans="2:7" ht="25" customHeight="1" x14ac:dyDescent="0.15">
      <c r="B1" s="4" t="s">
        <v>194</v>
      </c>
    </row>
    <row r="2" spans="2:7" ht="15" customHeight="1" x14ac:dyDescent="0.15">
      <c r="B2" s="153" t="s">
        <v>420</v>
      </c>
      <c r="C2" s="153"/>
      <c r="D2" s="153"/>
      <c r="E2" s="153"/>
      <c r="F2" s="153"/>
      <c r="G2" s="153"/>
    </row>
    <row r="3" spans="2:7" ht="15" customHeight="1" x14ac:dyDescent="0.15">
      <c r="B3" s="153"/>
      <c r="C3" s="153"/>
      <c r="D3" s="153"/>
      <c r="E3" s="153"/>
      <c r="F3" s="153"/>
      <c r="G3" s="153"/>
    </row>
    <row r="4" spans="2:7" ht="15" customHeight="1" x14ac:dyDescent="0.15">
      <c r="B4" s="153"/>
      <c r="C4" s="153"/>
      <c r="D4" s="153"/>
      <c r="E4" s="153"/>
      <c r="F4" s="153"/>
      <c r="G4" s="153"/>
    </row>
    <row r="5" spans="2:7" ht="15" customHeight="1" x14ac:dyDescent="0.15">
      <c r="B5" s="153"/>
      <c r="C5" s="153"/>
      <c r="D5" s="153"/>
      <c r="E5" s="153"/>
      <c r="F5" s="153"/>
      <c r="G5" s="153"/>
    </row>
    <row r="6" spans="2:7" ht="88.5" customHeight="1" x14ac:dyDescent="0.15">
      <c r="B6" s="153"/>
      <c r="C6" s="153"/>
      <c r="D6" s="153"/>
      <c r="E6" s="153"/>
      <c r="F6" s="153"/>
      <c r="G6" s="153"/>
    </row>
    <row r="7" spans="2:7" ht="18" customHeight="1" x14ac:dyDescent="0.15"/>
    <row r="8" spans="2:7" ht="27.75" customHeight="1" x14ac:dyDescent="0.15">
      <c r="B8" s="5" t="s">
        <v>191</v>
      </c>
      <c r="C8" s="157" t="s">
        <v>28</v>
      </c>
      <c r="D8" s="157" t="s">
        <v>80</v>
      </c>
      <c r="E8" s="157" t="s">
        <v>105</v>
      </c>
      <c r="F8" s="157" t="s">
        <v>109</v>
      </c>
      <c r="G8" s="157" t="s">
        <v>167</v>
      </c>
    </row>
    <row r="9" spans="2:7" x14ac:dyDescent="0.15">
      <c r="B9" s="6"/>
      <c r="C9" s="6"/>
      <c r="D9" s="6"/>
      <c r="E9" s="6"/>
      <c r="F9" s="6"/>
      <c r="G9" s="6"/>
    </row>
    <row r="10" spans="2:7" x14ac:dyDescent="0.15">
      <c r="B10" s="7" t="s">
        <v>186</v>
      </c>
      <c r="C10" s="8">
        <f>IFERROR(INDEX('FY 22 Shell'!$K$27:$K$195,MATCH(Model!C8,'FY 22 Shell'!$I$27:$I$195,0)),"")</f>
        <v>19150.59</v>
      </c>
      <c r="D10" s="8">
        <f>IFERROR(INDEX('FY 22 Shell'!$K$27:$K$195,MATCH(Model!D8,'FY 22 Shell'!$I$27:$I$195,0)),"")</f>
        <v>19083.37</v>
      </c>
      <c r="E10" s="8">
        <f>IFERROR(INDEX('FY 22 Shell'!$K$27:$K$195,MATCH(Model!E8,'FY 22 Shell'!$I$27:$I$195,0)),"")</f>
        <v>11097.79</v>
      </c>
      <c r="F10" s="8">
        <f>IFERROR(INDEX('FY 22 Shell'!$K$27:$K$195,MATCH(Model!F8,'FY 22 Shell'!$I$27:$I$195,0)),"")</f>
        <v>18017.75</v>
      </c>
      <c r="G10" s="8">
        <f>IFERROR(INDEX('FY 22 Shell'!$K$27:$K$195,MATCH(Model!G8,'FY 22 Shell'!$I$27:$I$195,0)),"")</f>
        <v>17985.490000000002</v>
      </c>
    </row>
    <row r="11" spans="2:7" x14ac:dyDescent="0.15">
      <c r="B11" s="7" t="s">
        <v>413</v>
      </c>
      <c r="C11" s="8">
        <f>IFERROR(INDEX('FY 22 Shell'!$N$27:$N$195,MATCH(Model!C8,'FY 22 Shell'!$I$27:$I$195,0)),"")</f>
        <v>13000</v>
      </c>
      <c r="D11" s="8">
        <f>IFERROR(INDEX('FY 22 Shell'!$N$27:$N$195,MATCH(Model!D8,'FY 22 Shell'!$I$27:$I$195,0)),"")</f>
        <v>17335</v>
      </c>
      <c r="E11" s="8">
        <f>IFERROR(INDEX('FY 22 Shell'!$N$27:$N$195,MATCH(Model!E8,'FY 22 Shell'!$I$27:$I$195,0)),"")</f>
        <v>8178</v>
      </c>
      <c r="F11" s="8">
        <f>IFERROR(INDEX('FY 22 Shell'!$N$27:$N$195,MATCH(Model!F8,'FY 22 Shell'!$I$27:$I$195,0)),"")</f>
        <v>13306</v>
      </c>
      <c r="G11" s="8">
        <f>IFERROR(INDEX('FY 22 Shell'!$N$27:$N$195,MATCH(Model!G8,'FY 22 Shell'!$I$27:$I$195,0)),"")</f>
        <v>14003</v>
      </c>
    </row>
    <row r="12" spans="2:7" x14ac:dyDescent="0.15">
      <c r="B12" s="7" t="s">
        <v>414</v>
      </c>
      <c r="C12" s="9">
        <f>IFERROR(INDEX('FY 22 Shell'!$O$27:$O$195,MATCH(Model!C8,'FY 22 Shell'!$I$27:$I$195,0)),"")</f>
        <v>0.67883026058204998</v>
      </c>
      <c r="D12" s="9">
        <f>IFERROR(INDEX('FY 22 Shell'!$O$27:$O$195,MATCH(Model!D8,'FY 22 Shell'!$I$27:$I$195,0)),"")</f>
        <v>0.90838253411216163</v>
      </c>
      <c r="E12" s="9">
        <f>IFERROR(INDEX('FY 22 Shell'!$O$27:$O$195,MATCH(Model!E8,'FY 22 Shell'!$I$27:$I$195,0)),"")</f>
        <v>0.73690347357446839</v>
      </c>
      <c r="F12" s="9">
        <f>IFERROR(INDEX('FY 22 Shell'!$O$27:$O$195,MATCH(Model!F8,'FY 22 Shell'!$I$27:$I$195,0)),"")</f>
        <v>0.73849398509802833</v>
      </c>
      <c r="G12" s="9">
        <f>IFERROR(INDEX('FY 22 Shell'!$O$27:$O$195,MATCH(Model!G8,'FY 22 Shell'!$I$27:$I$195,0)),"")</f>
        <v>0.77857206003283752</v>
      </c>
    </row>
    <row r="13" spans="2:7" x14ac:dyDescent="0.15">
      <c r="B13" s="7" t="s">
        <v>187</v>
      </c>
      <c r="C13" s="8">
        <f>IFERROR(INDEX('FY 22 Shell'!$S$27:$S$195,MATCH(Model!C8,'FY 22 Shell'!$I$27:$I$195,0)),"")</f>
        <v>3972</v>
      </c>
      <c r="D13" s="8">
        <f>IFERROR(INDEX('FY 22 Shell'!$S$27:$S$195,MATCH(Model!D8,'FY 22 Shell'!$I$27:$I$195,0)),"")</f>
        <v>4263</v>
      </c>
      <c r="E13" s="8">
        <f>IFERROR(INDEX('FY 22 Shell'!$S$27:$S$195,MATCH(Model!E8,'FY 22 Shell'!$I$27:$I$195,0)),"")</f>
        <v>1815</v>
      </c>
      <c r="F13" s="8">
        <f>IFERROR(INDEX('FY 22 Shell'!$S$27:$S$195,MATCH(Model!F8,'FY 22 Shell'!$I$27:$I$195,0)),"")</f>
        <v>3469</v>
      </c>
      <c r="G13" s="8">
        <f>IFERROR(INDEX('FY 22 Shell'!$S$27:$S$195,MATCH(Model!G8,'FY 22 Shell'!$I$27:$I$195,0)),"")</f>
        <v>2952</v>
      </c>
    </row>
    <row r="14" spans="2:7" x14ac:dyDescent="0.15">
      <c r="B14" s="7" t="s">
        <v>188</v>
      </c>
      <c r="C14" s="9">
        <f>C13/C10</f>
        <v>0.20740875346399248</v>
      </c>
      <c r="D14" s="9">
        <f t="shared" ref="D14:G14" si="0">D13/D10</f>
        <v>0.22338821707067463</v>
      </c>
      <c r="E14" s="9">
        <f t="shared" si="0"/>
        <v>0.1635460753897848</v>
      </c>
      <c r="F14" s="9">
        <f t="shared" si="0"/>
        <v>0.19253236391891329</v>
      </c>
      <c r="G14" s="9">
        <f t="shared" si="0"/>
        <v>0.16413230887787877</v>
      </c>
    </row>
    <row r="15" spans="2:7" x14ac:dyDescent="0.15">
      <c r="B15" s="10"/>
      <c r="C15" s="11"/>
      <c r="D15" s="11"/>
      <c r="E15" s="11"/>
      <c r="F15" s="11"/>
      <c r="G15" s="11"/>
    </row>
    <row r="16" spans="2:7" x14ac:dyDescent="0.15">
      <c r="B16" s="7" t="s">
        <v>189</v>
      </c>
      <c r="C16" s="12">
        <f>IFERROR(INDEX('FY 22 Shell'!$X$27:$X$195,MATCH(Model!C8,'FY 22 Shell'!$I$27:$I$195,0)),"")</f>
        <v>68231.070000000007</v>
      </c>
      <c r="D16" s="12">
        <f>IFERROR(INDEX('FY 22 Shell'!$X$27:$X$195,MATCH(Model!D8,'FY 22 Shell'!$I$27:$I$195,0)),"")</f>
        <v>56249.75</v>
      </c>
      <c r="E16" s="12">
        <f>IFERROR(INDEX('FY 22 Shell'!$X$27:$X$195,MATCH(Model!E8,'FY 22 Shell'!$I$27:$I$195,0)),"")</f>
        <v>54493.41</v>
      </c>
      <c r="F16" s="12">
        <f>IFERROR(INDEX('FY 22 Shell'!$X$27:$X$195,MATCH(Model!F8,'FY 22 Shell'!$I$27:$I$195,0)),"")</f>
        <v>79423.77</v>
      </c>
      <c r="G16" s="12">
        <f>IFERROR(INDEX('FY 22 Shell'!$X$27:$X$195,MATCH(Model!G8,'FY 22 Shell'!$I$27:$I$195,0)),"")</f>
        <v>58603.02</v>
      </c>
    </row>
    <row r="17" spans="2:7" x14ac:dyDescent="0.15">
      <c r="B17" s="7" t="s">
        <v>190</v>
      </c>
      <c r="C17" s="12">
        <f>IFERROR(INDEX('FY 22 Shell'!$Z$27:$Z$195,MATCH(Model!C8,'FY 22 Shell'!$I$27:$I$195,0)),"")</f>
        <v>45441</v>
      </c>
      <c r="D17" s="12">
        <f>IFERROR(INDEX('FY 22 Shell'!$Z$27:$Z$195,MATCH(Model!D8,'FY 22 Shell'!$I$27:$I$195,0)),"")</f>
        <v>34338</v>
      </c>
      <c r="E17" s="12">
        <f>IFERROR(INDEX('FY 22 Shell'!$Z$27:$Z$195,MATCH(Model!E8,'FY 22 Shell'!$I$27:$I$195,0)),"")</f>
        <v>45258</v>
      </c>
      <c r="F17" s="12">
        <f>IFERROR(INDEX('FY 22 Shell'!$Z$27:$Z$195,MATCH(Model!F8,'FY 22 Shell'!$I$27:$I$195,0)),"")</f>
        <v>41142</v>
      </c>
      <c r="G17" s="12">
        <f>IFERROR(INDEX('FY 22 Shell'!$Z$27:$Z$195,MATCH(Model!G8,'FY 22 Shell'!$I$27:$I$195,0)),"")</f>
        <v>41617</v>
      </c>
    </row>
    <row r="18" spans="2:7" x14ac:dyDescent="0.15">
      <c r="B18" s="151" t="s">
        <v>193</v>
      </c>
      <c r="C18" s="8">
        <f>IFERROR(INDEX('PIC Index FY 21'!$O$6:$O$174,MATCH(Model!C8,'PIC Index FY 21'!$B$6:$B$174,0)),"")</f>
        <v>379.51</v>
      </c>
      <c r="D18" s="8">
        <f>IFERROR(INDEX('PIC Index FY 21'!$O$6:$O$174,MATCH(Model!D8,'PIC Index FY 21'!$B$6:$B$174,0)),"")</f>
        <v>500</v>
      </c>
      <c r="E18" s="8">
        <f>IFERROR(INDEX('PIC Index FY 21'!$O$6:$O$174,MATCH(Model!E8,'PIC Index FY 21'!$B$6:$B$174,0)),"")</f>
        <v>403.39</v>
      </c>
      <c r="F18" s="8">
        <f>IFERROR(INDEX('PIC Index FY 21'!$O$6:$O$174,MATCH(Model!F8,'PIC Index FY 21'!$B$6:$B$174,0)),"")</f>
        <v>373.97</v>
      </c>
      <c r="G18" s="8">
        <f>IFERROR(INDEX('PIC Index FY 21'!$O$6:$O$174,MATCH(Model!G8,'PIC Index FY 21'!$B$6:$B$174,0)),"")</f>
        <v>443.84</v>
      </c>
    </row>
    <row r="19" spans="2:7" x14ac:dyDescent="0.15">
      <c r="B19" s="7" t="s">
        <v>192</v>
      </c>
      <c r="C19" s="8">
        <f>IFERROR(INDEX('FY 22 Shell'!$G$27:$G$195,MATCH(Model!C8,'FY 22 Shell'!$I$27:$I$195,0)),"")</f>
        <v>5</v>
      </c>
      <c r="D19" s="8">
        <f>IFERROR(INDEX('FY 22 Shell'!$G$27:$G$195,MATCH(Model!D8,'FY 22 Shell'!$I$27:$I$195,0)),"")</f>
        <v>1</v>
      </c>
      <c r="E19" s="8">
        <f>IFERROR(INDEX('FY 22 Shell'!$G$27:$G$195,MATCH(Model!E8,'FY 22 Shell'!$I$27:$I$195,0)),"")</f>
        <v>3</v>
      </c>
      <c r="F19" s="8">
        <f>IFERROR(INDEX('FY 22 Shell'!$G$27:$G$195,MATCH(Model!F8,'FY 22 Shell'!$I$27:$I$195,0)),"")</f>
        <v>6</v>
      </c>
      <c r="G19" s="8">
        <f>IFERROR(INDEX('FY 22 Shell'!$G$27:$G$195,MATCH(Model!G8,'FY 22 Shell'!$I$27:$I$195,0)),"")</f>
        <v>2</v>
      </c>
    </row>
    <row r="20" spans="2:7" x14ac:dyDescent="0.15">
      <c r="B20" s="13"/>
      <c r="C20" s="14"/>
      <c r="D20" s="14"/>
      <c r="E20" s="14"/>
      <c r="F20" s="14"/>
      <c r="G20" s="14"/>
    </row>
    <row r="21" spans="2:7" x14ac:dyDescent="0.15">
      <c r="B21" s="7" t="s">
        <v>364</v>
      </c>
      <c r="C21" s="15">
        <f>IFERROR(INDEX('FY 22 Shell'!$AX$27:$AX$195,MATCH(Model!C8,'FY 22 Shell'!$I$27:$I$195,0)),"")</f>
        <v>188944437.8612</v>
      </c>
      <c r="D21" s="15">
        <f>IFERROR(INDEX('FY 22 Shell'!$AX$27:$AX$195,MATCH(Model!D8,'FY 22 Shell'!$I$27:$I$195,0)),"")</f>
        <v>212544931.15900001</v>
      </c>
      <c r="E21" s="15">
        <f>IFERROR(INDEX('FY 22 Shell'!$AX$27:$AX$195,MATCH(Model!E8,'FY 22 Shell'!$I$27:$I$195,0)),"")</f>
        <v>99688261.986599997</v>
      </c>
      <c r="F21" s="15">
        <f>IFERROR(INDEX('FY 22 Shell'!$AX$27:$AX$195,MATCH(Model!F8,'FY 22 Shell'!$I$27:$I$195,0)),"")</f>
        <v>162840115.6336</v>
      </c>
      <c r="G21" s="15">
        <f>IFERROR(INDEX('FY 22 Shell'!$AX$27:$AX$195,MATCH(Model!G8,'FY 22 Shell'!$I$27:$I$195,0)),"")</f>
        <v>157222793.19459999</v>
      </c>
    </row>
    <row r="22" spans="2:7" x14ac:dyDescent="0.15">
      <c r="B22" s="7" t="s">
        <v>415</v>
      </c>
      <c r="C22" s="15">
        <f>C21/C10</f>
        <v>9866.2463068344114</v>
      </c>
      <c r="D22" s="15">
        <f t="shared" ref="D22:G22" si="1">D21/D10</f>
        <v>11137.704250297511</v>
      </c>
      <c r="E22" s="15">
        <f t="shared" si="1"/>
        <v>8982.7129533537754</v>
      </c>
      <c r="F22" s="15">
        <f t="shared" si="1"/>
        <v>9037.7608543575079</v>
      </c>
      <c r="G22" s="15">
        <f t="shared" si="1"/>
        <v>8741.6463601825672</v>
      </c>
    </row>
    <row r="23" spans="2:7" ht="11.25" customHeight="1" x14ac:dyDescent="0.15">
      <c r="B23" s="2"/>
      <c r="C23" s="3"/>
      <c r="D23" s="3"/>
      <c r="E23" s="3"/>
      <c r="F23" s="3"/>
      <c r="G23" s="3"/>
    </row>
    <row r="24" spans="2:7" ht="17.25" customHeight="1" x14ac:dyDescent="0.15">
      <c r="B24" s="154" t="s">
        <v>416</v>
      </c>
      <c r="C24" s="155"/>
      <c r="D24" s="155"/>
      <c r="E24" s="155"/>
      <c r="F24" s="155"/>
      <c r="G24" s="155"/>
    </row>
    <row r="25" spans="2:7" x14ac:dyDescent="0.15">
      <c r="B25" s="155"/>
      <c r="C25" s="155"/>
      <c r="D25" s="155"/>
      <c r="E25" s="155"/>
      <c r="F25" s="155"/>
      <c r="G25" s="155"/>
    </row>
    <row r="26" spans="2:7" ht="22" customHeight="1" x14ac:dyDescent="0.15">
      <c r="B26" s="155"/>
      <c r="C26" s="155"/>
      <c r="D26" s="155"/>
      <c r="E26" s="155"/>
      <c r="F26" s="155"/>
      <c r="G26" s="155"/>
    </row>
    <row r="27" spans="2:7" ht="15" customHeight="1" x14ac:dyDescent="0.15">
      <c r="B27" s="154" t="s">
        <v>417</v>
      </c>
      <c r="C27" s="154"/>
      <c r="D27" s="154"/>
      <c r="E27" s="154"/>
      <c r="F27" s="154"/>
      <c r="G27" s="154"/>
    </row>
    <row r="28" spans="2:7" x14ac:dyDescent="0.15">
      <c r="B28" s="154"/>
      <c r="C28" s="154"/>
      <c r="D28" s="154"/>
      <c r="E28" s="154"/>
      <c r="F28" s="154"/>
      <c r="G28" s="154"/>
    </row>
    <row r="29" spans="2:7" x14ac:dyDescent="0.15">
      <c r="B29" s="154"/>
      <c r="C29" s="154"/>
      <c r="D29" s="154"/>
      <c r="E29" s="154"/>
      <c r="F29" s="154"/>
      <c r="G29" s="154"/>
    </row>
    <row r="30" spans="2:7" ht="6.75" customHeight="1" x14ac:dyDescent="0.15">
      <c r="B30" s="16"/>
      <c r="C30" s="16"/>
      <c r="D30" s="16"/>
      <c r="E30" s="16"/>
      <c r="F30" s="16"/>
      <c r="G30" s="16"/>
    </row>
    <row r="31" spans="2:7" ht="15.75" customHeight="1" x14ac:dyDescent="0.15">
      <c r="B31" s="154" t="s">
        <v>346</v>
      </c>
      <c r="C31" s="154"/>
      <c r="D31" s="154"/>
      <c r="E31" s="154"/>
      <c r="F31" s="154"/>
      <c r="G31" s="154"/>
    </row>
    <row r="32" spans="2:7" ht="12.75" customHeight="1" x14ac:dyDescent="0.15">
      <c r="B32" s="154"/>
      <c r="C32" s="154"/>
      <c r="D32" s="154"/>
      <c r="E32" s="154"/>
      <c r="F32" s="154"/>
      <c r="G32" s="154"/>
    </row>
    <row r="33" spans="2:7" ht="12.75" customHeight="1" x14ac:dyDescent="0.15">
      <c r="B33" s="154"/>
      <c r="C33" s="154"/>
      <c r="D33" s="154"/>
      <c r="E33" s="154"/>
      <c r="F33" s="154"/>
      <c r="G33" s="154"/>
    </row>
    <row r="34" spans="2:7" ht="30" customHeight="1" x14ac:dyDescent="0.15">
      <c r="B34" s="154"/>
      <c r="C34" s="154"/>
      <c r="D34" s="154"/>
      <c r="E34" s="154"/>
      <c r="F34" s="154"/>
      <c r="G34" s="154"/>
    </row>
    <row r="35" spans="2:7" ht="4" hidden="1" customHeight="1" x14ac:dyDescent="0.15">
      <c r="B35" s="154"/>
      <c r="C35" s="154"/>
      <c r="D35" s="154"/>
      <c r="E35" s="154"/>
      <c r="F35" s="154"/>
      <c r="G35" s="154"/>
    </row>
    <row r="36" spans="2:7" ht="0.75" customHeight="1" x14ac:dyDescent="0.15">
      <c r="B36" s="154"/>
      <c r="C36" s="154"/>
      <c r="D36" s="154"/>
      <c r="E36" s="154"/>
      <c r="F36" s="154"/>
      <c r="G36" s="154"/>
    </row>
    <row r="37" spans="2:7" ht="13.5" customHeight="1" x14ac:dyDescent="0.15">
      <c r="B37" s="20"/>
      <c r="C37" s="20"/>
      <c r="D37" s="20"/>
      <c r="E37" s="20"/>
      <c r="F37" s="20"/>
      <c r="G37" s="20"/>
    </row>
    <row r="38" spans="2:7" ht="12.75" customHeight="1" x14ac:dyDescent="0.15">
      <c r="B38" s="18" t="s">
        <v>0</v>
      </c>
      <c r="C38" s="17"/>
      <c r="D38" s="17"/>
      <c r="E38" s="17"/>
      <c r="F38" s="17"/>
      <c r="G38" s="17"/>
    </row>
    <row r="39" spans="2:7" ht="17.25" customHeight="1" x14ac:dyDescent="0.15">
      <c r="B39" s="156" t="s">
        <v>412</v>
      </c>
      <c r="C39" s="156"/>
      <c r="D39" s="156"/>
      <c r="E39" s="156"/>
      <c r="F39" s="156"/>
      <c r="G39" s="156"/>
    </row>
    <row r="40" spans="2:7" ht="8" customHeight="1" x14ac:dyDescent="0.15">
      <c r="B40" s="156"/>
      <c r="C40" s="156"/>
      <c r="D40" s="156"/>
      <c r="E40" s="156"/>
      <c r="F40" s="156"/>
      <c r="G40" s="156"/>
    </row>
    <row r="41" spans="2:7" ht="15" customHeight="1" x14ac:dyDescent="0.15">
      <c r="B41" s="156" t="s">
        <v>421</v>
      </c>
      <c r="C41" s="156"/>
      <c r="D41" s="156"/>
      <c r="E41" s="156"/>
      <c r="F41" s="156"/>
      <c r="G41" s="156"/>
    </row>
    <row r="42" spans="2:7" ht="11" customHeight="1" x14ac:dyDescent="0.15">
      <c r="B42" s="156"/>
      <c r="C42" s="156"/>
      <c r="D42" s="156"/>
      <c r="E42" s="156"/>
      <c r="F42" s="156"/>
      <c r="G42" s="156"/>
    </row>
    <row r="43" spans="2:7" x14ac:dyDescent="0.15">
      <c r="B43" s="152" t="s">
        <v>418</v>
      </c>
      <c r="C43" s="152"/>
      <c r="D43" s="152"/>
      <c r="E43" s="152"/>
      <c r="F43" s="152"/>
      <c r="G43" s="152"/>
    </row>
    <row r="44" spans="2:7" ht="13.5" customHeight="1" x14ac:dyDescent="0.15">
      <c r="B44" s="152"/>
      <c r="C44" s="152"/>
      <c r="D44" s="152"/>
      <c r="E44" s="152"/>
      <c r="F44" s="152"/>
      <c r="G44" s="152"/>
    </row>
    <row r="45" spans="2:7" ht="12" customHeight="1" x14ac:dyDescent="0.15">
      <c r="B45" s="19" t="s">
        <v>197</v>
      </c>
      <c r="C45" s="21"/>
      <c r="D45" s="21"/>
      <c r="E45" s="21"/>
      <c r="F45" s="21"/>
      <c r="G45" s="21"/>
    </row>
    <row r="46" spans="2:7" x14ac:dyDescent="0.15">
      <c r="B46" s="19" t="s">
        <v>196</v>
      </c>
      <c r="C46" s="22"/>
      <c r="D46" s="22"/>
      <c r="E46" s="22"/>
      <c r="F46" s="22"/>
      <c r="G46" s="22"/>
    </row>
    <row r="47" spans="2:7" x14ac:dyDescent="0.15">
      <c r="B47" s="105" t="s">
        <v>419</v>
      </c>
      <c r="C47" s="23"/>
      <c r="D47" s="23"/>
      <c r="E47" s="23"/>
      <c r="F47" s="23"/>
      <c r="G47" s="23"/>
    </row>
    <row r="48" spans="2:7" x14ac:dyDescent="0.15">
      <c r="B48" s="23"/>
      <c r="C48" s="23"/>
      <c r="D48" s="23"/>
      <c r="E48" s="23"/>
      <c r="F48" s="23"/>
      <c r="G48" s="23"/>
    </row>
  </sheetData>
  <sheetProtection algorithmName="SHA-512" hashValue="aRzcy66d14sSMAO8sIv0TfLou6fGIYIRDjn7FBciTA2yP6+GGQBPDIQWKm+aBQYWNmsQyxPs5szz67a+8Qt2kA==" saltValue="4KoYHPZzCSeXKE3csqL/1g==" spinCount="100000" sheet="1" selectLockedCells="1"/>
  <mergeCells count="7">
    <mergeCell ref="B43:G44"/>
    <mergeCell ref="B2:G6"/>
    <mergeCell ref="B24:G26"/>
    <mergeCell ref="B39:G40"/>
    <mergeCell ref="B27:G29"/>
    <mergeCell ref="B41:G42"/>
    <mergeCell ref="B31:G36"/>
  </mergeCells>
  <pageMargins left="0.7" right="0.7" top="0.75" bottom="0.75" header="0.3" footer="0.3"/>
  <pageSetup scale="80" orientation="landscape"/>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'FY 22 Shell'!$I$27:$I$195</xm:f>
          </x14:formula1>
          <xm:sqref>C8:G8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BI363"/>
  <sheetViews>
    <sheetView topLeftCell="AH1" zoomScale="80" zoomScaleNormal="80" workbookViewId="0">
      <selection activeCell="AX27" sqref="AX27:AX195"/>
    </sheetView>
  </sheetViews>
  <sheetFormatPr baseColWidth="10" defaultColWidth="8.83203125" defaultRowHeight="14" x14ac:dyDescent="0.15"/>
  <cols>
    <col min="1" max="7" width="9.1640625" style="24" customWidth="1"/>
    <col min="8" max="8" width="8.83203125" style="24"/>
    <col min="9" max="10" width="19.5" style="24" customWidth="1"/>
    <col min="11" max="13" width="16.83203125" style="24" customWidth="1"/>
    <col min="14" max="20" width="15.83203125" style="24" customWidth="1"/>
    <col min="21" max="21" width="16.83203125" style="24" customWidth="1"/>
    <col min="22" max="22" width="25.5" style="24" customWidth="1"/>
    <col min="23" max="23" width="17.1640625" style="24" customWidth="1"/>
    <col min="24" max="24" width="26.6640625" style="24" customWidth="1"/>
    <col min="25" max="25" width="22.5" style="24" customWidth="1"/>
    <col min="26" max="26" width="18.5" style="24" customWidth="1"/>
    <col min="27" max="27" width="21.6640625" style="24" customWidth="1"/>
    <col min="28" max="28" width="18" style="24" customWidth="1"/>
    <col min="29" max="31" width="20.33203125" style="24" customWidth="1"/>
    <col min="32" max="32" width="15.5" style="24" customWidth="1"/>
    <col min="33" max="33" width="16.5" style="24" customWidth="1"/>
    <col min="34" max="34" width="15" style="24" customWidth="1"/>
    <col min="35" max="35" width="19.6640625" style="24" customWidth="1"/>
    <col min="36" max="36" width="23.1640625" style="24" customWidth="1"/>
    <col min="37" max="45" width="17.83203125" style="24" customWidth="1"/>
    <col min="46" max="46" width="20.5" style="24" customWidth="1"/>
    <col min="47" max="47" width="21.5" style="24" customWidth="1"/>
    <col min="48" max="49" width="17.83203125" style="24" customWidth="1"/>
    <col min="50" max="50" width="17.1640625" style="24" customWidth="1"/>
    <col min="51" max="51" width="18.6640625" style="24" bestFit="1" customWidth="1"/>
    <col min="52" max="53" width="18.6640625" style="24" customWidth="1"/>
    <col min="54" max="54" width="8.83203125" style="24"/>
    <col min="55" max="60" width="18.6640625" style="24" bestFit="1" customWidth="1"/>
    <col min="61" max="61" width="15" style="24" bestFit="1" customWidth="1"/>
    <col min="62" max="16384" width="8.83203125" style="24"/>
  </cols>
  <sheetData>
    <row r="2" spans="3:60" x14ac:dyDescent="0.15">
      <c r="C2" s="106"/>
      <c r="D2" s="106"/>
      <c r="E2" s="106"/>
      <c r="F2" s="26" t="s">
        <v>198</v>
      </c>
      <c r="G2" s="27"/>
      <c r="H2" s="107" t="s">
        <v>199</v>
      </c>
      <c r="L2" s="28">
        <v>0.3</v>
      </c>
      <c r="N2" s="28"/>
      <c r="O2" s="28"/>
      <c r="P2" s="28"/>
      <c r="Q2" s="28"/>
      <c r="R2" s="28"/>
      <c r="S2" s="28"/>
      <c r="T2" s="28">
        <v>0.3</v>
      </c>
      <c r="U2" s="25"/>
      <c r="V2" s="26"/>
    </row>
    <row r="3" spans="3:60" x14ac:dyDescent="0.15">
      <c r="C3" s="106"/>
      <c r="D3" s="106"/>
      <c r="E3" s="106"/>
      <c r="F3" s="26" t="s">
        <v>200</v>
      </c>
      <c r="G3" s="27"/>
      <c r="H3" s="107" t="s">
        <v>201</v>
      </c>
      <c r="L3" s="108">
        <v>1.35</v>
      </c>
      <c r="N3" s="108"/>
      <c r="O3" s="108"/>
      <c r="P3" s="108"/>
      <c r="Q3" s="108"/>
      <c r="R3" s="108"/>
      <c r="S3" s="108"/>
      <c r="T3" s="108">
        <v>1.35</v>
      </c>
      <c r="U3" s="25"/>
      <c r="V3" s="26"/>
    </row>
    <row r="4" spans="3:60" x14ac:dyDescent="0.15">
      <c r="C4" s="106"/>
      <c r="D4" s="106"/>
      <c r="E4" s="106"/>
      <c r="F4" s="26" t="s">
        <v>202</v>
      </c>
      <c r="G4" s="27"/>
      <c r="H4" s="107" t="s">
        <v>203</v>
      </c>
      <c r="L4" s="28">
        <v>0.7</v>
      </c>
      <c r="N4" s="28"/>
      <c r="O4" s="28"/>
      <c r="P4" s="28"/>
      <c r="Q4" s="28"/>
      <c r="R4" s="28"/>
      <c r="S4" s="28"/>
      <c r="T4" s="28">
        <v>0.7</v>
      </c>
      <c r="U4" s="25"/>
      <c r="V4" s="26"/>
      <c r="AQ4" s="24" t="s">
        <v>365</v>
      </c>
    </row>
    <row r="5" spans="3:60" x14ac:dyDescent="0.15">
      <c r="F5" s="26" t="s">
        <v>204</v>
      </c>
      <c r="G5" s="27"/>
      <c r="H5" s="24" t="s">
        <v>205</v>
      </c>
      <c r="L5" s="28">
        <v>0.3</v>
      </c>
      <c r="T5" s="28">
        <v>0.3</v>
      </c>
      <c r="U5" s="109"/>
      <c r="W5" s="26"/>
      <c r="Z5" s="26"/>
      <c r="AA5" s="26"/>
      <c r="AB5" s="26"/>
      <c r="AC5" s="26"/>
      <c r="AD5" s="26"/>
      <c r="AE5" s="26"/>
      <c r="AQ5" s="24">
        <v>2337000190</v>
      </c>
    </row>
    <row r="6" spans="3:60" x14ac:dyDescent="0.15">
      <c r="F6" s="26" t="s">
        <v>206</v>
      </c>
      <c r="G6" s="27"/>
      <c r="H6" s="107" t="s">
        <v>207</v>
      </c>
      <c r="L6" s="28">
        <v>0.01</v>
      </c>
      <c r="N6" s="28"/>
      <c r="O6" s="28"/>
      <c r="P6" s="28"/>
      <c r="Q6" s="28"/>
      <c r="R6" s="28"/>
      <c r="S6" s="28"/>
      <c r="T6" s="28">
        <v>0.01</v>
      </c>
      <c r="U6" s="28"/>
      <c r="W6" s="26"/>
      <c r="Z6" s="26"/>
      <c r="AA6" s="26"/>
      <c r="AB6" s="26"/>
      <c r="AC6" s="26"/>
      <c r="AD6" s="26"/>
      <c r="AE6" s="26"/>
    </row>
    <row r="7" spans="3:60" x14ac:dyDescent="0.15">
      <c r="F7" s="26" t="s">
        <v>208</v>
      </c>
      <c r="G7" s="27"/>
      <c r="H7" s="107" t="s">
        <v>209</v>
      </c>
      <c r="L7" s="28">
        <v>0.1</v>
      </c>
      <c r="N7" s="28"/>
      <c r="O7" s="28"/>
      <c r="P7" s="28"/>
      <c r="Q7" s="28"/>
      <c r="R7" s="28"/>
      <c r="S7" s="28"/>
      <c r="T7" s="28">
        <v>0.1</v>
      </c>
      <c r="U7" s="28"/>
      <c r="W7" s="26"/>
      <c r="Z7" s="26"/>
      <c r="AA7" s="26"/>
      <c r="AB7" s="26"/>
      <c r="AC7" s="26"/>
      <c r="AD7" s="26"/>
      <c r="AE7" s="26"/>
      <c r="AM7" s="24" t="s">
        <v>366</v>
      </c>
      <c r="AN7" s="24" t="s">
        <v>367</v>
      </c>
    </row>
    <row r="8" spans="3:60" x14ac:dyDescent="0.15">
      <c r="F8" s="26" t="s">
        <v>210</v>
      </c>
      <c r="G8" s="27"/>
      <c r="H8" s="107" t="s">
        <v>211</v>
      </c>
      <c r="L8" s="110">
        <v>11525</v>
      </c>
      <c r="N8" s="110"/>
      <c r="O8" s="110"/>
      <c r="P8" s="110"/>
      <c r="Q8" s="110"/>
      <c r="R8" s="110"/>
      <c r="S8" s="110"/>
      <c r="T8" s="110">
        <v>11525</v>
      </c>
      <c r="W8" s="26"/>
      <c r="Z8" s="26"/>
      <c r="AA8" s="26"/>
      <c r="AB8" s="26"/>
      <c r="AC8" s="26"/>
      <c r="AD8" s="26"/>
      <c r="AE8" s="26"/>
      <c r="AL8" s="24" t="s">
        <v>368</v>
      </c>
      <c r="AM8" s="24" t="s">
        <v>369</v>
      </c>
      <c r="AN8" s="24" t="s">
        <v>370</v>
      </c>
      <c r="AQ8" s="24" t="s">
        <v>371</v>
      </c>
    </row>
    <row r="9" spans="3:60" x14ac:dyDescent="0.15">
      <c r="F9" s="26" t="s">
        <v>212</v>
      </c>
      <c r="G9" s="27"/>
      <c r="H9" s="24" t="s">
        <v>213</v>
      </c>
      <c r="L9" s="28">
        <v>0.1066</v>
      </c>
      <c r="T9" s="28"/>
      <c r="U9" s="28"/>
      <c r="V9" s="111"/>
      <c r="W9" s="26"/>
      <c r="Z9" s="26"/>
      <c r="AA9" s="26"/>
      <c r="AB9" s="26"/>
      <c r="AC9" s="26"/>
      <c r="AD9" s="26"/>
      <c r="AE9" s="26"/>
      <c r="AJ9" s="24" t="s">
        <v>257</v>
      </c>
      <c r="AK9" s="24" t="s">
        <v>372</v>
      </c>
      <c r="AL9" s="24" t="s">
        <v>373</v>
      </c>
      <c r="AM9" s="24" t="s">
        <v>374</v>
      </c>
      <c r="AN9" s="24" t="s">
        <v>375</v>
      </c>
      <c r="AQ9" s="24">
        <v>23103651</v>
      </c>
      <c r="AV9" s="112"/>
      <c r="AW9" s="113"/>
      <c r="AX9" s="113"/>
      <c r="AY9" s="113"/>
      <c r="AZ9" s="113"/>
      <c r="BA9" s="113"/>
      <c r="BB9" s="113"/>
      <c r="BC9" s="113"/>
      <c r="BD9" s="113"/>
      <c r="BE9" s="113"/>
      <c r="BF9" s="113"/>
      <c r="BG9" s="113"/>
      <c r="BH9" s="113"/>
    </row>
    <row r="10" spans="3:60" x14ac:dyDescent="0.15">
      <c r="F10" s="26" t="s">
        <v>214</v>
      </c>
      <c r="G10" s="27"/>
      <c r="H10" s="24" t="s">
        <v>215</v>
      </c>
      <c r="L10" s="28">
        <v>8.3299999999999999E-2</v>
      </c>
      <c r="T10" s="28"/>
      <c r="U10" s="28"/>
      <c r="V10" s="111"/>
      <c r="W10" s="26"/>
      <c r="Z10" s="26"/>
      <c r="AA10" s="26"/>
      <c r="AB10" s="26"/>
      <c r="AC10" s="26"/>
      <c r="AD10" s="26"/>
      <c r="AE10" s="26"/>
      <c r="AJ10" s="24" t="s">
        <v>376</v>
      </c>
      <c r="AK10" s="24" t="s">
        <v>377</v>
      </c>
      <c r="AL10" s="24" t="s">
        <v>378</v>
      </c>
      <c r="AN10" s="24" t="s">
        <v>379</v>
      </c>
    </row>
    <row r="11" spans="3:60" x14ac:dyDescent="0.15">
      <c r="F11" s="27"/>
      <c r="G11" s="27"/>
      <c r="T11" s="28"/>
      <c r="U11" s="28"/>
      <c r="V11" s="111"/>
      <c r="W11" s="26"/>
      <c r="Z11" s="26"/>
      <c r="AA11" s="26"/>
      <c r="AB11" s="26"/>
      <c r="AC11" s="26"/>
      <c r="AD11" s="26"/>
      <c r="AE11" s="26"/>
      <c r="AJ11" s="24" t="s">
        <v>380</v>
      </c>
      <c r="AK11" s="24" t="s">
        <v>309</v>
      </c>
      <c r="AL11" s="24" t="s">
        <v>381</v>
      </c>
    </row>
    <row r="12" spans="3:60" hidden="1" x14ac:dyDescent="0.15">
      <c r="F12" s="27" t="s">
        <v>216</v>
      </c>
      <c r="G12" s="27"/>
      <c r="H12" s="24" t="s">
        <v>217</v>
      </c>
      <c r="T12" s="28">
        <v>1.7999999999999999E-2</v>
      </c>
      <c r="W12" s="26"/>
      <c r="Z12" s="26"/>
      <c r="AA12" s="26"/>
      <c r="AB12" s="26"/>
      <c r="AC12" s="26"/>
      <c r="AD12" s="26"/>
      <c r="AE12" s="26"/>
      <c r="AJ12" s="24" t="s">
        <v>377</v>
      </c>
      <c r="AK12" s="24" t="s">
        <v>361</v>
      </c>
      <c r="AL12" s="24" t="s">
        <v>382</v>
      </c>
    </row>
    <row r="13" spans="3:60" hidden="1" x14ac:dyDescent="0.15">
      <c r="F13" s="27" t="s">
        <v>218</v>
      </c>
      <c r="G13" s="27"/>
      <c r="H13" s="24" t="s">
        <v>219</v>
      </c>
      <c r="T13" s="28">
        <v>0.14399999999999999</v>
      </c>
      <c r="W13" s="26"/>
      <c r="Z13" s="26"/>
      <c r="AA13" s="26"/>
      <c r="AB13" s="26"/>
      <c r="AC13" s="26"/>
      <c r="AD13" s="26"/>
      <c r="AE13" s="26"/>
      <c r="AJ13" s="24" t="s">
        <v>361</v>
      </c>
    </row>
    <row r="14" spans="3:60" hidden="1" x14ac:dyDescent="0.15">
      <c r="F14" s="27" t="s">
        <v>220</v>
      </c>
      <c r="G14" s="27"/>
      <c r="H14" s="24" t="s">
        <v>221</v>
      </c>
      <c r="T14" s="28">
        <v>0.216</v>
      </c>
      <c r="W14" s="26"/>
      <c r="Z14" s="26"/>
      <c r="AA14" s="26"/>
      <c r="AB14" s="26"/>
      <c r="AC14" s="26"/>
      <c r="AD14" s="26"/>
      <c r="AE14" s="26"/>
    </row>
    <row r="15" spans="3:60" x14ac:dyDescent="0.15">
      <c r="F15" s="27"/>
      <c r="G15" s="27"/>
      <c r="T15" s="28"/>
      <c r="W15" s="26"/>
      <c r="Z15" s="26"/>
      <c r="AA15" s="26"/>
      <c r="AB15" s="26"/>
      <c r="AC15" s="26"/>
      <c r="AD15" s="26"/>
      <c r="AE15" s="26"/>
      <c r="AJ15" s="24" t="s">
        <v>377</v>
      </c>
      <c r="AK15" s="24" t="s">
        <v>361</v>
      </c>
      <c r="AL15" s="24" t="s">
        <v>383</v>
      </c>
      <c r="AV15" s="32"/>
      <c r="AW15" s="32"/>
      <c r="AX15" s="32"/>
      <c r="AY15" s="32"/>
      <c r="AZ15" s="32"/>
      <c r="BA15" s="32"/>
      <c r="BB15" s="32"/>
      <c r="BC15" s="32"/>
      <c r="BD15" s="32"/>
      <c r="BE15" s="32"/>
      <c r="BF15" s="32"/>
      <c r="BG15" s="32"/>
      <c r="BH15" s="32"/>
    </row>
    <row r="16" spans="3:60" x14ac:dyDescent="0.15">
      <c r="H16" s="114"/>
      <c r="K16" s="115"/>
      <c r="L16" s="115"/>
      <c r="M16" s="115"/>
      <c r="N16" s="108"/>
      <c r="O16" s="108"/>
      <c r="P16" s="108"/>
      <c r="Q16" s="108"/>
      <c r="R16" s="108"/>
      <c r="S16" s="108"/>
      <c r="T16" s="108"/>
      <c r="U16" s="108"/>
      <c r="V16" s="26"/>
      <c r="W16" s="32"/>
      <c r="X16" s="26"/>
      <c r="Y16" s="39"/>
      <c r="Z16" s="26"/>
      <c r="AA16" s="26"/>
      <c r="AB16" s="26"/>
      <c r="AC16" s="116"/>
      <c r="AD16" s="116"/>
      <c r="AE16" s="116"/>
      <c r="AF16" s="32"/>
      <c r="AI16" s="32"/>
      <c r="AJ16" s="32" t="s">
        <v>361</v>
      </c>
      <c r="AK16" s="32"/>
      <c r="AL16" s="32"/>
      <c r="AM16" s="32"/>
      <c r="AN16" s="32"/>
      <c r="AO16" s="32"/>
      <c r="AP16" s="32"/>
      <c r="AQ16" s="32"/>
      <c r="AR16" s="32"/>
      <c r="AS16" s="32"/>
      <c r="AT16" s="32"/>
      <c r="AU16" s="32"/>
      <c r="AV16" s="29"/>
      <c r="AW16" s="32"/>
    </row>
    <row r="17" spans="1:61" x14ac:dyDescent="0.15">
      <c r="C17" s="32">
        <v>33</v>
      </c>
      <c r="D17" s="32">
        <v>20</v>
      </c>
      <c r="E17" s="32">
        <v>10</v>
      </c>
      <c r="I17" s="117" t="s">
        <v>222</v>
      </c>
      <c r="J17" s="32"/>
      <c r="K17" s="108">
        <v>485403.62000000005</v>
      </c>
      <c r="L17" s="108">
        <v>0</v>
      </c>
      <c r="M17" s="108">
        <v>0</v>
      </c>
      <c r="N17" s="32">
        <v>203961</v>
      </c>
      <c r="O17" s="32"/>
      <c r="P17" s="32"/>
      <c r="Q17" s="32"/>
      <c r="R17" s="32">
        <v>2739.9816000000001</v>
      </c>
      <c r="S17" s="32">
        <v>41203</v>
      </c>
      <c r="T17" s="108">
        <v>61188.299999999974</v>
      </c>
      <c r="U17" s="108">
        <v>559632.65159999975</v>
      </c>
      <c r="V17" s="108">
        <v>560940019828.7002</v>
      </c>
      <c r="W17" s="32">
        <v>3569637</v>
      </c>
      <c r="X17" s="39">
        <v>157142.03</v>
      </c>
      <c r="Z17" s="32">
        <v>15510635</v>
      </c>
      <c r="AA17" s="32"/>
      <c r="AB17" s="118">
        <v>24.278716000000003</v>
      </c>
      <c r="AC17" s="118">
        <v>42.490847000000009</v>
      </c>
      <c r="AD17" s="118"/>
      <c r="AE17" s="118"/>
      <c r="AF17" s="32">
        <v>22636</v>
      </c>
      <c r="AI17" s="32">
        <v>23720700</v>
      </c>
      <c r="AJ17" s="32"/>
      <c r="AK17" s="32"/>
      <c r="AL17" s="119"/>
      <c r="AM17" s="32">
        <v>1465000</v>
      </c>
      <c r="AN17" s="32">
        <v>25185700</v>
      </c>
      <c r="AO17" s="32">
        <v>2318162634</v>
      </c>
      <c r="AP17" s="32">
        <v>2343348334</v>
      </c>
      <c r="AQ17" s="32">
        <v>2360103841</v>
      </c>
      <c r="AR17" s="32">
        <v>2017587098</v>
      </c>
      <c r="AS17" s="120">
        <v>529791562</v>
      </c>
      <c r="AT17" s="32"/>
      <c r="AU17" s="32">
        <v>2093587133</v>
      </c>
      <c r="AV17" s="32">
        <v>54098827.211300001</v>
      </c>
      <c r="AW17" s="32">
        <v>2139188097.1334</v>
      </c>
      <c r="AX17" s="32">
        <v>2139188097.1334</v>
      </c>
      <c r="AY17" s="32">
        <v>45600964.133399963</v>
      </c>
      <c r="AZ17" s="32" t="s">
        <v>384</v>
      </c>
      <c r="BA17" s="32" t="s">
        <v>385</v>
      </c>
      <c r="BC17" s="32"/>
      <c r="BD17" s="32"/>
      <c r="BE17" s="32"/>
      <c r="BF17" s="32"/>
      <c r="BG17" s="32"/>
      <c r="BH17" s="32"/>
      <c r="BI17" s="32"/>
    </row>
    <row r="18" spans="1:61" x14ac:dyDescent="0.15">
      <c r="I18" s="32"/>
      <c r="J18" s="32"/>
      <c r="K18" s="26" t="s">
        <v>223</v>
      </c>
      <c r="L18" s="26"/>
      <c r="M18" s="26"/>
      <c r="N18" s="30" t="s">
        <v>224</v>
      </c>
      <c r="O18" s="30"/>
      <c r="P18" s="30"/>
      <c r="Q18" s="30"/>
      <c r="R18" s="30"/>
      <c r="S18" s="30"/>
      <c r="T18" s="121" t="s">
        <v>225</v>
      </c>
      <c r="U18" s="121" t="s">
        <v>226</v>
      </c>
      <c r="V18" s="121" t="s">
        <v>227</v>
      </c>
      <c r="W18" s="121" t="s">
        <v>228</v>
      </c>
      <c r="X18" s="121" t="s">
        <v>229</v>
      </c>
      <c r="Y18" s="121" t="s">
        <v>230</v>
      </c>
      <c r="Z18" s="30" t="s">
        <v>231</v>
      </c>
      <c r="AA18" s="30" t="s">
        <v>232</v>
      </c>
      <c r="AB18" s="30" t="s">
        <v>233</v>
      </c>
      <c r="AC18" s="30" t="s">
        <v>234</v>
      </c>
      <c r="AD18" s="30" t="s">
        <v>235</v>
      </c>
      <c r="AE18" s="30" t="s">
        <v>236</v>
      </c>
      <c r="AF18" s="121" t="s">
        <v>235</v>
      </c>
      <c r="AG18" s="121" t="s">
        <v>236</v>
      </c>
      <c r="AH18" s="121" t="s">
        <v>237</v>
      </c>
      <c r="AI18" s="121" t="s">
        <v>238</v>
      </c>
      <c r="AJ18" s="121"/>
      <c r="AK18" s="121"/>
      <c r="AL18" s="121"/>
      <c r="AM18" s="121"/>
      <c r="AN18" s="121"/>
      <c r="AO18" s="121" t="s">
        <v>239</v>
      </c>
      <c r="AP18" s="121" t="s">
        <v>240</v>
      </c>
      <c r="AQ18" s="121"/>
      <c r="AR18" s="121"/>
      <c r="AS18" s="122"/>
      <c r="AT18" s="121"/>
      <c r="AU18" s="123" t="s">
        <v>241</v>
      </c>
      <c r="AV18" s="31"/>
      <c r="AW18" s="121"/>
      <c r="AZ18" s="24">
        <v>0</v>
      </c>
      <c r="BA18" s="24">
        <v>0</v>
      </c>
      <c r="BF18" s="32"/>
      <c r="BG18" s="32"/>
      <c r="BH18" s="32"/>
      <c r="BI18" s="32"/>
    </row>
    <row r="19" spans="1:61" x14ac:dyDescent="0.15">
      <c r="I19" s="32"/>
      <c r="J19" s="32"/>
      <c r="X19" s="124" t="s">
        <v>242</v>
      </c>
      <c r="Y19" s="124" t="s">
        <v>243</v>
      </c>
      <c r="Z19" s="124" t="s">
        <v>242</v>
      </c>
      <c r="AA19" s="124" t="s">
        <v>244</v>
      </c>
      <c r="AB19" s="124"/>
      <c r="AC19" s="33" t="s">
        <v>7</v>
      </c>
      <c r="AD19" s="33"/>
      <c r="AE19" s="33"/>
      <c r="AJ19" s="124"/>
      <c r="AO19" s="24" t="s">
        <v>245</v>
      </c>
      <c r="AS19" s="125"/>
      <c r="AZ19" s="24" t="s">
        <v>386</v>
      </c>
      <c r="BA19" s="24" t="s">
        <v>387</v>
      </c>
    </row>
    <row r="20" spans="1:61" x14ac:dyDescent="0.15">
      <c r="I20" s="32"/>
      <c r="J20" s="32"/>
      <c r="N20" s="33" t="s">
        <v>246</v>
      </c>
      <c r="O20" s="126" t="s">
        <v>347</v>
      </c>
      <c r="P20" s="33"/>
      <c r="Q20" s="33"/>
      <c r="R20" s="126" t="s">
        <v>348</v>
      </c>
      <c r="S20" s="33"/>
      <c r="X20" s="127">
        <v>142612.44</v>
      </c>
      <c r="Y20" s="124" t="s">
        <v>247</v>
      </c>
      <c r="Z20" s="128">
        <v>89255</v>
      </c>
      <c r="AA20" s="124" t="s">
        <v>247</v>
      </c>
      <c r="AB20" s="26" t="s">
        <v>248</v>
      </c>
      <c r="AC20" s="26" t="s">
        <v>249</v>
      </c>
      <c r="AD20" s="126" t="s">
        <v>349</v>
      </c>
      <c r="AE20" s="126" t="s">
        <v>350</v>
      </c>
      <c r="AH20" s="26" t="s">
        <v>250</v>
      </c>
      <c r="AJ20" s="129"/>
      <c r="AK20" s="26"/>
      <c r="AL20" s="26"/>
      <c r="AM20" s="26"/>
      <c r="AN20" s="26"/>
      <c r="AO20" s="26" t="s">
        <v>251</v>
      </c>
      <c r="AP20" s="26"/>
      <c r="AQ20" s="26"/>
      <c r="AR20" s="26"/>
      <c r="AS20" s="130"/>
      <c r="AT20" s="26"/>
      <c r="AU20" s="26"/>
      <c r="AV20" s="26"/>
      <c r="AW20" s="26"/>
      <c r="AZ20" s="24">
        <v>81</v>
      </c>
      <c r="BA20" s="24">
        <v>45600964.133399993</v>
      </c>
    </row>
    <row r="21" spans="1:61" x14ac:dyDescent="0.15">
      <c r="K21" s="26"/>
      <c r="L21" s="26"/>
      <c r="M21" s="26"/>
      <c r="N21" s="33" t="s">
        <v>252</v>
      </c>
      <c r="O21" s="33"/>
      <c r="P21" s="33"/>
      <c r="Q21" s="33"/>
      <c r="R21" s="126" t="s">
        <v>351</v>
      </c>
      <c r="S21" s="33"/>
      <c r="V21" s="26" t="s">
        <v>253</v>
      </c>
      <c r="X21" s="26"/>
      <c r="Y21" s="131">
        <v>192526.79</v>
      </c>
      <c r="Z21" s="26" t="s">
        <v>254</v>
      </c>
      <c r="AA21" s="131">
        <v>120494.25</v>
      </c>
      <c r="AB21" s="26" t="s">
        <v>255</v>
      </c>
      <c r="AC21" s="26" t="s">
        <v>256</v>
      </c>
      <c r="AD21" s="126" t="s">
        <v>352</v>
      </c>
      <c r="AE21" s="26"/>
      <c r="AF21" s="26" t="s">
        <v>257</v>
      </c>
      <c r="AG21" s="26" t="s">
        <v>258</v>
      </c>
      <c r="AH21" s="26" t="s">
        <v>259</v>
      </c>
      <c r="AI21" s="26" t="s">
        <v>250</v>
      </c>
      <c r="AJ21" s="132"/>
      <c r="AN21" s="26"/>
      <c r="AO21" s="24">
        <v>11525</v>
      </c>
      <c r="AR21" s="121"/>
      <c r="AS21" s="122" t="s">
        <v>260</v>
      </c>
      <c r="AW21" s="24" t="s">
        <v>353</v>
      </c>
      <c r="AZ21" s="24" t="s">
        <v>388</v>
      </c>
    </row>
    <row r="22" spans="1:61" x14ac:dyDescent="0.15">
      <c r="K22" s="33" t="s">
        <v>246</v>
      </c>
      <c r="L22" s="33"/>
      <c r="M22" s="33"/>
      <c r="N22" s="33" t="s">
        <v>263</v>
      </c>
      <c r="O22" s="33"/>
      <c r="P22" s="33" t="s">
        <v>389</v>
      </c>
      <c r="Q22" s="33"/>
      <c r="R22" s="126" t="s">
        <v>354</v>
      </c>
      <c r="S22" s="33"/>
      <c r="T22" s="26" t="s">
        <v>264</v>
      </c>
      <c r="U22" s="26" t="s">
        <v>265</v>
      </c>
      <c r="V22" s="26" t="s">
        <v>266</v>
      </c>
      <c r="X22" s="26" t="s">
        <v>267</v>
      </c>
      <c r="Y22" s="124" t="s">
        <v>268</v>
      </c>
      <c r="Z22" s="26" t="s">
        <v>269</v>
      </c>
      <c r="AA22" s="124" t="s">
        <v>268</v>
      </c>
      <c r="AB22" s="26" t="s">
        <v>270</v>
      </c>
      <c r="AC22" s="26" t="s">
        <v>271</v>
      </c>
      <c r="AD22" s="126" t="s">
        <v>355</v>
      </c>
      <c r="AE22" s="26"/>
      <c r="AF22" s="26" t="s">
        <v>272</v>
      </c>
      <c r="AG22" s="26" t="s">
        <v>250</v>
      </c>
      <c r="AH22" s="26" t="s">
        <v>273</v>
      </c>
      <c r="AI22" s="26" t="s">
        <v>259</v>
      </c>
      <c r="AJ22" s="26"/>
      <c r="AK22" s="26"/>
      <c r="AL22" s="133"/>
      <c r="AM22" s="26"/>
      <c r="AN22" s="33"/>
      <c r="AO22" s="26" t="s">
        <v>274</v>
      </c>
      <c r="AP22" s="24" t="s">
        <v>275</v>
      </c>
      <c r="AQ22" s="24" t="s">
        <v>356</v>
      </c>
      <c r="AR22" s="30"/>
      <c r="AS22" s="134" t="s">
        <v>255</v>
      </c>
      <c r="AT22" s="24" t="s">
        <v>275</v>
      </c>
      <c r="AW22" s="24" t="s">
        <v>277</v>
      </c>
      <c r="AZ22" s="24" t="s">
        <v>390</v>
      </c>
    </row>
    <row r="23" spans="1:61" x14ac:dyDescent="0.15">
      <c r="B23" s="26"/>
      <c r="C23" s="26"/>
      <c r="D23" s="26" t="s">
        <v>278</v>
      </c>
      <c r="E23" s="26"/>
      <c r="F23" s="26" t="s">
        <v>279</v>
      </c>
      <c r="G23" s="26"/>
      <c r="K23" s="26" t="s">
        <v>280</v>
      </c>
      <c r="L23" s="26"/>
      <c r="M23" s="26"/>
      <c r="N23" s="33" t="s">
        <v>281</v>
      </c>
      <c r="O23" s="33"/>
      <c r="P23" s="33" t="s">
        <v>391</v>
      </c>
      <c r="Q23" s="33" t="s">
        <v>282</v>
      </c>
      <c r="R23" s="33"/>
      <c r="S23" s="33"/>
      <c r="T23" s="26" t="s">
        <v>283</v>
      </c>
      <c r="U23" s="26" t="s">
        <v>257</v>
      </c>
      <c r="V23" s="26" t="s">
        <v>284</v>
      </c>
      <c r="W23" s="26" t="s">
        <v>285</v>
      </c>
      <c r="X23" s="26" t="s">
        <v>286</v>
      </c>
      <c r="Y23" s="26" t="s">
        <v>5</v>
      </c>
      <c r="Z23" s="26" t="s">
        <v>287</v>
      </c>
      <c r="AA23" s="26" t="s">
        <v>6</v>
      </c>
      <c r="AB23" s="30" t="s">
        <v>288</v>
      </c>
      <c r="AC23" s="33" t="s">
        <v>289</v>
      </c>
      <c r="AD23" s="33"/>
      <c r="AE23" s="33"/>
      <c r="AF23" s="26" t="s">
        <v>250</v>
      </c>
      <c r="AG23" s="26" t="s">
        <v>259</v>
      </c>
      <c r="AH23" s="26" t="s">
        <v>290</v>
      </c>
      <c r="AI23" s="26" t="s">
        <v>290</v>
      </c>
      <c r="AJ23" s="26"/>
      <c r="AK23" s="33"/>
      <c r="AL23" s="133"/>
      <c r="AM23" s="33"/>
      <c r="AN23" s="30"/>
      <c r="AO23" s="33" t="s">
        <v>291</v>
      </c>
      <c r="AP23" s="33" t="s">
        <v>292</v>
      </c>
      <c r="AQ23" s="33" t="s">
        <v>292</v>
      </c>
      <c r="AR23" s="33" t="s">
        <v>293</v>
      </c>
      <c r="AS23" s="122" t="s">
        <v>294</v>
      </c>
      <c r="AT23" s="126" t="s">
        <v>295</v>
      </c>
      <c r="AU23" s="33" t="s">
        <v>262</v>
      </c>
      <c r="AV23" s="33"/>
      <c r="AW23" s="33" t="s">
        <v>276</v>
      </c>
      <c r="AX23" s="33" t="s">
        <v>353</v>
      </c>
      <c r="AY23" s="33" t="s">
        <v>357</v>
      </c>
      <c r="AZ23" s="33" t="s">
        <v>392</v>
      </c>
      <c r="BA23" s="33" t="s">
        <v>393</v>
      </c>
      <c r="BC23" s="33"/>
      <c r="BD23" s="33"/>
      <c r="BE23" s="33"/>
      <c r="BF23" s="33"/>
      <c r="BG23" s="33"/>
      <c r="BH23" s="33"/>
    </row>
    <row r="24" spans="1:61" x14ac:dyDescent="0.15">
      <c r="B24" s="26" t="s">
        <v>296</v>
      </c>
      <c r="C24" s="33" t="s">
        <v>278</v>
      </c>
      <c r="D24" s="33" t="s">
        <v>297</v>
      </c>
      <c r="E24" s="33" t="s">
        <v>298</v>
      </c>
      <c r="F24" s="33" t="s">
        <v>248</v>
      </c>
      <c r="G24" s="33" t="s">
        <v>299</v>
      </c>
      <c r="H24" s="26" t="s">
        <v>1</v>
      </c>
      <c r="I24" s="24" t="s">
        <v>1</v>
      </c>
      <c r="K24" s="26" t="s">
        <v>257</v>
      </c>
      <c r="L24" s="26"/>
      <c r="M24" s="26"/>
      <c r="N24" s="33" t="s">
        <v>300</v>
      </c>
      <c r="O24" s="33"/>
      <c r="P24" s="33"/>
      <c r="Q24" s="33" t="s">
        <v>301</v>
      </c>
      <c r="R24" s="33"/>
      <c r="S24" s="33" t="s">
        <v>3</v>
      </c>
      <c r="T24" s="33" t="s">
        <v>302</v>
      </c>
      <c r="U24" s="26" t="s">
        <v>303</v>
      </c>
      <c r="V24" s="26" t="s">
        <v>4</v>
      </c>
      <c r="W24" s="26" t="s">
        <v>195</v>
      </c>
      <c r="X24" s="30" t="s">
        <v>304</v>
      </c>
      <c r="Y24" s="26" t="s">
        <v>305</v>
      </c>
      <c r="Z24" s="26" t="s">
        <v>306</v>
      </c>
      <c r="AA24" s="26" t="s">
        <v>307</v>
      </c>
      <c r="AB24" s="30" t="s">
        <v>308</v>
      </c>
      <c r="AC24" s="26" t="s">
        <v>256</v>
      </c>
      <c r="AD24" s="26"/>
      <c r="AE24" s="26"/>
      <c r="AF24" s="26" t="s">
        <v>259</v>
      </c>
      <c r="AG24" s="26" t="s">
        <v>309</v>
      </c>
      <c r="AH24" s="33" t="s">
        <v>394</v>
      </c>
      <c r="AI24" s="33" t="s">
        <v>310</v>
      </c>
      <c r="AJ24" s="33"/>
      <c r="AK24" s="30"/>
      <c r="AL24" s="135"/>
      <c r="AM24" s="30"/>
      <c r="AN24" s="33"/>
      <c r="AO24" s="30" t="s">
        <v>311</v>
      </c>
      <c r="AP24" s="30" t="s">
        <v>395</v>
      </c>
      <c r="AQ24" s="30" t="s">
        <v>358</v>
      </c>
      <c r="AR24" s="136" t="s">
        <v>261</v>
      </c>
      <c r="AS24" s="134" t="s">
        <v>312</v>
      </c>
      <c r="AT24" s="137" t="s">
        <v>313</v>
      </c>
      <c r="AU24" s="30" t="s">
        <v>261</v>
      </c>
      <c r="AV24" s="30" t="s">
        <v>314</v>
      </c>
      <c r="AW24" s="30" t="s">
        <v>315</v>
      </c>
      <c r="AX24" s="30" t="s">
        <v>277</v>
      </c>
      <c r="AY24" s="30" t="s">
        <v>359</v>
      </c>
      <c r="AZ24" s="30">
        <v>81</v>
      </c>
      <c r="BA24" s="30">
        <v>45600964.133399993</v>
      </c>
      <c r="BC24" s="30"/>
      <c r="BD24" s="30"/>
      <c r="BE24" s="30"/>
      <c r="BF24" s="30"/>
      <c r="BG24" s="30"/>
      <c r="BH24" s="30"/>
    </row>
    <row r="25" spans="1:61" x14ac:dyDescent="0.15">
      <c r="A25" s="26" t="s">
        <v>2</v>
      </c>
      <c r="B25" s="26" t="s">
        <v>316</v>
      </c>
      <c r="C25" s="33" t="s">
        <v>316</v>
      </c>
      <c r="D25" s="33" t="s">
        <v>298</v>
      </c>
      <c r="E25" s="33" t="s">
        <v>316</v>
      </c>
      <c r="F25" s="26" t="s">
        <v>317</v>
      </c>
      <c r="G25" s="26" t="s">
        <v>360</v>
      </c>
      <c r="H25" s="26" t="s">
        <v>318</v>
      </c>
      <c r="I25" s="24" t="s">
        <v>319</v>
      </c>
      <c r="K25" s="33" t="s">
        <v>361</v>
      </c>
      <c r="L25" s="33"/>
      <c r="M25" s="33"/>
      <c r="N25" s="33">
        <v>2020</v>
      </c>
      <c r="O25" s="33"/>
      <c r="P25" s="33"/>
      <c r="Q25" s="33" t="s">
        <v>396</v>
      </c>
      <c r="R25" s="33"/>
      <c r="S25" s="33">
        <v>2020</v>
      </c>
      <c r="T25" s="26" t="s">
        <v>320</v>
      </c>
      <c r="U25" s="26" t="s">
        <v>321</v>
      </c>
      <c r="V25" s="33" t="s">
        <v>362</v>
      </c>
      <c r="W25" s="26">
        <v>2018</v>
      </c>
      <c r="X25" s="33" t="s">
        <v>322</v>
      </c>
      <c r="Y25" s="33" t="s">
        <v>323</v>
      </c>
      <c r="Z25" s="26">
        <v>2018</v>
      </c>
      <c r="AA25" s="33" t="s">
        <v>323</v>
      </c>
      <c r="AB25" s="33" t="s">
        <v>324</v>
      </c>
      <c r="AC25" s="26" t="s">
        <v>325</v>
      </c>
      <c r="AD25" s="26"/>
      <c r="AE25" s="26"/>
      <c r="AF25" s="33" t="s">
        <v>361</v>
      </c>
      <c r="AG25" s="33" t="s">
        <v>361</v>
      </c>
      <c r="AH25" s="26" t="s">
        <v>397</v>
      </c>
      <c r="AI25" s="33" t="s">
        <v>326</v>
      </c>
      <c r="AJ25" s="26"/>
      <c r="AK25" s="33"/>
      <c r="AL25" s="33"/>
      <c r="AM25" s="33"/>
      <c r="AN25" s="30"/>
      <c r="AO25" s="121" t="s">
        <v>327</v>
      </c>
      <c r="AP25" s="33" t="s">
        <v>398</v>
      </c>
      <c r="AQ25" s="33"/>
      <c r="AR25" s="33" t="s">
        <v>328</v>
      </c>
      <c r="AS25" s="138" t="s">
        <v>329</v>
      </c>
      <c r="AT25" s="33" t="s">
        <v>330</v>
      </c>
      <c r="AU25" s="33" t="s">
        <v>276</v>
      </c>
      <c r="AV25" s="33" t="s">
        <v>331</v>
      </c>
      <c r="AW25" s="33" t="s">
        <v>332</v>
      </c>
      <c r="AX25" s="24" t="s">
        <v>276</v>
      </c>
    </row>
    <row r="26" spans="1:61" x14ac:dyDescent="0.15">
      <c r="C26" s="107"/>
      <c r="D26" s="107"/>
      <c r="E26" s="107"/>
      <c r="F26" s="107"/>
      <c r="G26" s="107"/>
      <c r="Q26" s="24" t="s">
        <v>399</v>
      </c>
      <c r="AK26" s="126"/>
      <c r="AL26" s="126"/>
      <c r="AP26" s="24" t="s">
        <v>363</v>
      </c>
      <c r="AS26" s="139"/>
      <c r="AX26" s="24" t="s">
        <v>358</v>
      </c>
    </row>
    <row r="27" spans="1:61" ht="15" x14ac:dyDescent="0.2">
      <c r="A27" s="26" t="s">
        <v>9</v>
      </c>
      <c r="B27" s="26"/>
      <c r="C27" s="33"/>
      <c r="D27" s="33"/>
      <c r="E27" s="33"/>
      <c r="F27" s="24">
        <v>7</v>
      </c>
      <c r="G27" s="140">
        <v>63</v>
      </c>
      <c r="H27" s="26">
        <v>1</v>
      </c>
      <c r="I27" s="24" t="s">
        <v>8</v>
      </c>
      <c r="J27" s="141"/>
      <c r="K27" s="142">
        <v>386.97</v>
      </c>
      <c r="L27" s="140"/>
      <c r="M27" s="36"/>
      <c r="N27" s="143">
        <v>92</v>
      </c>
      <c r="O27" s="37">
        <v>0.23774452799958651</v>
      </c>
      <c r="P27" s="37">
        <v>0</v>
      </c>
      <c r="Q27" s="38">
        <v>0</v>
      </c>
      <c r="R27" s="38">
        <v>0</v>
      </c>
      <c r="S27" s="143">
        <v>3</v>
      </c>
      <c r="T27" s="39">
        <v>27.6</v>
      </c>
      <c r="U27" s="108">
        <v>415.32000000000005</v>
      </c>
      <c r="V27" s="142">
        <v>384616220</v>
      </c>
      <c r="W27" s="143">
        <v>3223</v>
      </c>
      <c r="X27" s="39">
        <v>119334.85</v>
      </c>
      <c r="Y27" s="25">
        <v>0.61983500000000002</v>
      </c>
      <c r="Z27" s="143">
        <v>101098</v>
      </c>
      <c r="AA27" s="25">
        <v>0.839028</v>
      </c>
      <c r="AB27" s="25">
        <v>0.31440699999999999</v>
      </c>
      <c r="AC27" s="144">
        <v>0.31440699999999999</v>
      </c>
      <c r="AD27" s="145">
        <v>0</v>
      </c>
      <c r="AE27" s="40">
        <v>0.31440699999999999</v>
      </c>
      <c r="AF27" s="143">
        <v>234</v>
      </c>
      <c r="AG27" s="143">
        <v>6</v>
      </c>
      <c r="AH27" s="108">
        <v>600</v>
      </c>
      <c r="AI27" s="32">
        <v>140400</v>
      </c>
      <c r="AJ27" s="32">
        <v>0</v>
      </c>
      <c r="AK27" s="32">
        <v>0</v>
      </c>
      <c r="AL27" s="32">
        <v>0</v>
      </c>
      <c r="AM27" s="38">
        <v>0</v>
      </c>
      <c r="AN27" s="32">
        <v>140400</v>
      </c>
      <c r="AO27" s="146">
        <v>1504929</v>
      </c>
      <c r="AP27" s="143">
        <v>1645329</v>
      </c>
      <c r="AQ27" s="38">
        <v>1645329</v>
      </c>
      <c r="AR27" s="38">
        <v>2331185</v>
      </c>
      <c r="AS27" s="38">
        <v>685856</v>
      </c>
      <c r="AT27" s="147" t="s">
        <v>400</v>
      </c>
      <c r="AU27" s="38">
        <v>2004782</v>
      </c>
      <c r="AV27" s="38">
        <v>57131.804799999998</v>
      </c>
      <c r="AW27" s="38">
        <v>2004782</v>
      </c>
      <c r="AX27" s="38">
        <v>2004782</v>
      </c>
      <c r="AY27" s="38">
        <v>0</v>
      </c>
      <c r="AZ27" s="38"/>
      <c r="BA27" s="38"/>
      <c r="BC27" s="42"/>
      <c r="BD27" s="42"/>
      <c r="BE27" s="42"/>
      <c r="BF27" s="42"/>
      <c r="BG27" s="42"/>
      <c r="BH27" s="42"/>
      <c r="BI27" s="42"/>
    </row>
    <row r="28" spans="1:61" ht="15" x14ac:dyDescent="0.2">
      <c r="A28" s="26" t="s">
        <v>11</v>
      </c>
      <c r="B28" s="148"/>
      <c r="C28" s="33">
        <v>1</v>
      </c>
      <c r="D28" s="33">
        <v>1</v>
      </c>
      <c r="E28" s="33"/>
      <c r="F28" s="24">
        <v>10</v>
      </c>
      <c r="G28" s="149">
        <v>10</v>
      </c>
      <c r="H28" s="26">
        <v>2</v>
      </c>
      <c r="I28" s="24" t="s">
        <v>10</v>
      </c>
      <c r="J28" s="141"/>
      <c r="K28" s="142">
        <v>2388.0700000000002</v>
      </c>
      <c r="L28" s="149"/>
      <c r="M28" s="36"/>
      <c r="N28" s="143">
        <v>1585</v>
      </c>
      <c r="O28" s="37">
        <v>0.66371588772523415</v>
      </c>
      <c r="P28" s="37">
        <v>6.3715887725234177E-2</v>
      </c>
      <c r="Q28" s="38">
        <v>152.15799999999999</v>
      </c>
      <c r="R28" s="38">
        <v>22.823699999999999</v>
      </c>
      <c r="S28" s="143">
        <v>133</v>
      </c>
      <c r="T28" s="39">
        <v>475.5</v>
      </c>
      <c r="U28" s="108">
        <v>2919.6437000000001</v>
      </c>
      <c r="V28" s="142">
        <v>1478593672.6700001</v>
      </c>
      <c r="W28" s="143">
        <v>18860</v>
      </c>
      <c r="X28" s="39">
        <v>78398.39</v>
      </c>
      <c r="Y28" s="25">
        <v>0.40720800000000001</v>
      </c>
      <c r="Z28" s="143">
        <v>53540</v>
      </c>
      <c r="AA28" s="25">
        <v>0.44433699999999998</v>
      </c>
      <c r="AB28" s="25">
        <v>0.58165299999999998</v>
      </c>
      <c r="AC28" s="144">
        <v>0.58165299999999998</v>
      </c>
      <c r="AD28" s="145">
        <v>0.05</v>
      </c>
      <c r="AE28" s="40">
        <v>0.63165300000000002</v>
      </c>
      <c r="AF28" s="143">
        <v>0</v>
      </c>
      <c r="AG28" s="143">
        <v>0</v>
      </c>
      <c r="AH28" s="108">
        <v>0</v>
      </c>
      <c r="AI28" s="32">
        <v>0</v>
      </c>
      <c r="AJ28" s="32">
        <v>0</v>
      </c>
      <c r="AK28" s="32">
        <v>0</v>
      </c>
      <c r="AL28" s="32">
        <v>0</v>
      </c>
      <c r="AM28" s="38">
        <v>0</v>
      </c>
      <c r="AN28" s="32">
        <v>0</v>
      </c>
      <c r="AO28" s="146">
        <v>21254425</v>
      </c>
      <c r="AP28" s="143">
        <v>21254425</v>
      </c>
      <c r="AQ28" s="38">
        <v>21254425</v>
      </c>
      <c r="AR28" s="38">
        <v>16473543</v>
      </c>
      <c r="AS28" s="38">
        <v>4780882</v>
      </c>
      <c r="AT28" s="147" t="s">
        <v>401</v>
      </c>
      <c r="AU28" s="38">
        <v>17938428</v>
      </c>
      <c r="AV28" s="38">
        <v>509642.02120000002</v>
      </c>
      <c r="AW28" s="38">
        <v>18448070.021200001</v>
      </c>
      <c r="AX28" s="38">
        <v>18448070.021200001</v>
      </c>
      <c r="AY28" s="38">
        <v>509642.02120000124</v>
      </c>
      <c r="AZ28" s="38"/>
      <c r="BA28" s="38"/>
      <c r="BC28" s="42"/>
      <c r="BD28" s="42"/>
      <c r="BE28" s="42"/>
      <c r="BF28" s="42"/>
      <c r="BG28" s="42"/>
      <c r="BH28" s="42"/>
      <c r="BI28" s="42"/>
    </row>
    <row r="29" spans="1:61" ht="15" x14ac:dyDescent="0.2">
      <c r="A29" s="26" t="s">
        <v>13</v>
      </c>
      <c r="B29" s="26"/>
      <c r="C29" s="33"/>
      <c r="D29" s="33"/>
      <c r="E29" s="33"/>
      <c r="F29" s="24">
        <v>8</v>
      </c>
      <c r="G29" s="140">
        <v>46</v>
      </c>
      <c r="H29" s="26">
        <v>3</v>
      </c>
      <c r="I29" s="24" t="s">
        <v>12</v>
      </c>
      <c r="J29" s="141"/>
      <c r="K29" s="142">
        <v>517.82000000000005</v>
      </c>
      <c r="L29" s="140"/>
      <c r="M29" s="36"/>
      <c r="N29" s="143">
        <v>190</v>
      </c>
      <c r="O29" s="37">
        <v>0.36692286895060056</v>
      </c>
      <c r="P29" s="37">
        <v>0</v>
      </c>
      <c r="Q29" s="38">
        <v>0</v>
      </c>
      <c r="R29" s="38">
        <v>0</v>
      </c>
      <c r="S29" s="143">
        <v>6</v>
      </c>
      <c r="T29" s="39">
        <v>57</v>
      </c>
      <c r="U29" s="108">
        <v>576.32000000000005</v>
      </c>
      <c r="V29" s="142">
        <v>454121204.32999998</v>
      </c>
      <c r="W29" s="143">
        <v>4234</v>
      </c>
      <c r="X29" s="39">
        <v>107255.83</v>
      </c>
      <c r="Y29" s="25">
        <v>0.55709600000000004</v>
      </c>
      <c r="Z29" s="143">
        <v>68269</v>
      </c>
      <c r="AA29" s="25">
        <v>0.56657500000000005</v>
      </c>
      <c r="AB29" s="25">
        <v>0.44006000000000001</v>
      </c>
      <c r="AC29" s="144">
        <v>0.44006000000000001</v>
      </c>
      <c r="AD29" s="145">
        <v>0</v>
      </c>
      <c r="AE29" s="40">
        <v>0.44006000000000001</v>
      </c>
      <c r="AF29" s="143">
        <v>165</v>
      </c>
      <c r="AG29" s="143">
        <v>4</v>
      </c>
      <c r="AH29" s="108">
        <v>400</v>
      </c>
      <c r="AI29" s="32">
        <v>66000</v>
      </c>
      <c r="AJ29" s="32">
        <v>0</v>
      </c>
      <c r="AK29" s="32">
        <v>0</v>
      </c>
      <c r="AL29" s="32">
        <v>0</v>
      </c>
      <c r="AM29" s="38">
        <v>0</v>
      </c>
      <c r="AN29" s="32">
        <v>66000</v>
      </c>
      <c r="AO29" s="146">
        <v>2922917</v>
      </c>
      <c r="AP29" s="143">
        <v>2988917</v>
      </c>
      <c r="AQ29" s="38">
        <v>2988917</v>
      </c>
      <c r="AR29" s="38">
        <v>3859564</v>
      </c>
      <c r="AS29" s="38">
        <v>870647</v>
      </c>
      <c r="AT29" s="147" t="s">
        <v>400</v>
      </c>
      <c r="AU29" s="38">
        <v>3459062</v>
      </c>
      <c r="AV29" s="38">
        <v>72524.895099999994</v>
      </c>
      <c r="AW29" s="38">
        <v>3459062</v>
      </c>
      <c r="AX29" s="38">
        <v>3459062</v>
      </c>
      <c r="AY29" s="38">
        <v>0</v>
      </c>
      <c r="AZ29" s="38"/>
      <c r="BA29" s="38"/>
      <c r="BC29" s="42"/>
      <c r="BD29" s="42"/>
      <c r="BE29" s="42"/>
      <c r="BF29" s="42"/>
      <c r="BG29" s="42"/>
      <c r="BH29" s="42"/>
      <c r="BI29" s="42"/>
    </row>
    <row r="30" spans="1:61" ht="15" x14ac:dyDescent="0.2">
      <c r="A30" s="26" t="s">
        <v>15</v>
      </c>
      <c r="B30" s="26"/>
      <c r="C30" s="33"/>
      <c r="D30" s="33"/>
      <c r="E30" s="33"/>
      <c r="F30" s="24">
        <v>2</v>
      </c>
      <c r="G30" s="140">
        <v>153</v>
      </c>
      <c r="H30" s="26">
        <v>4</v>
      </c>
      <c r="I30" s="24" t="s">
        <v>14</v>
      </c>
      <c r="J30" s="141"/>
      <c r="K30" s="142">
        <v>3133.65</v>
      </c>
      <c r="L30" s="140"/>
      <c r="M30" s="36"/>
      <c r="N30" s="143">
        <v>179</v>
      </c>
      <c r="O30" s="37">
        <v>5.7121886617841809E-2</v>
      </c>
      <c r="P30" s="37">
        <v>0</v>
      </c>
      <c r="Q30" s="38">
        <v>0</v>
      </c>
      <c r="R30" s="38">
        <v>0</v>
      </c>
      <c r="S30" s="143">
        <v>92</v>
      </c>
      <c r="T30" s="39">
        <v>53.7</v>
      </c>
      <c r="U30" s="108">
        <v>3210.35</v>
      </c>
      <c r="V30" s="142">
        <v>3689662670.6700001</v>
      </c>
      <c r="W30" s="143">
        <v>18338</v>
      </c>
      <c r="X30" s="39">
        <v>201203.11</v>
      </c>
      <c r="Y30" s="25">
        <v>1.0450660000000001</v>
      </c>
      <c r="Z30" s="143">
        <v>132500</v>
      </c>
      <c r="AA30" s="25">
        <v>1.0996379999999999</v>
      </c>
      <c r="AB30" s="25">
        <v>-6.1438E-2</v>
      </c>
      <c r="AC30" s="144">
        <v>0.01</v>
      </c>
      <c r="AD30" s="145">
        <v>0</v>
      </c>
      <c r="AE30" s="40">
        <v>0.01</v>
      </c>
      <c r="AF30" s="143">
        <v>0</v>
      </c>
      <c r="AG30" s="143">
        <v>0</v>
      </c>
      <c r="AH30" s="108">
        <v>0</v>
      </c>
      <c r="AI30" s="32">
        <v>0</v>
      </c>
      <c r="AJ30" s="32">
        <v>0</v>
      </c>
      <c r="AK30" s="32">
        <v>0</v>
      </c>
      <c r="AL30" s="32">
        <v>0</v>
      </c>
      <c r="AM30" s="38">
        <v>0</v>
      </c>
      <c r="AN30" s="32">
        <v>0</v>
      </c>
      <c r="AO30" s="146">
        <v>369993</v>
      </c>
      <c r="AP30" s="143">
        <v>369993</v>
      </c>
      <c r="AQ30" s="38">
        <v>369993</v>
      </c>
      <c r="AR30" s="38">
        <v>731456</v>
      </c>
      <c r="AS30" s="38">
        <v>361463</v>
      </c>
      <c r="AT30" s="147" t="s">
        <v>400</v>
      </c>
      <c r="AU30" s="38">
        <v>584016</v>
      </c>
      <c r="AV30" s="38">
        <v>30109.867900000001</v>
      </c>
      <c r="AW30" s="38">
        <v>584016</v>
      </c>
      <c r="AX30" s="38">
        <v>584016</v>
      </c>
      <c r="AY30" s="38">
        <v>0</v>
      </c>
      <c r="AZ30" s="38"/>
      <c r="BA30" s="38"/>
      <c r="BC30" s="42"/>
      <c r="BD30" s="42"/>
      <c r="BE30" s="42"/>
      <c r="BF30" s="42"/>
      <c r="BG30" s="42"/>
      <c r="BH30" s="42"/>
      <c r="BI30" s="42"/>
    </row>
    <row r="31" spans="1:61" ht="15" x14ac:dyDescent="0.2">
      <c r="A31" s="26" t="s">
        <v>9</v>
      </c>
      <c r="B31" s="26"/>
      <c r="C31" s="33"/>
      <c r="D31" s="33"/>
      <c r="E31" s="33"/>
      <c r="F31" s="24">
        <v>5</v>
      </c>
      <c r="G31" s="140">
        <v>91</v>
      </c>
      <c r="H31" s="26">
        <v>5</v>
      </c>
      <c r="I31" s="24" t="s">
        <v>16</v>
      </c>
      <c r="J31" s="141"/>
      <c r="K31" s="142">
        <v>476.42</v>
      </c>
      <c r="L31" s="140"/>
      <c r="M31" s="36"/>
      <c r="N31" s="143">
        <v>94</v>
      </c>
      <c r="O31" s="37">
        <v>0.19730489903866336</v>
      </c>
      <c r="P31" s="37">
        <v>0</v>
      </c>
      <c r="Q31" s="38">
        <v>0</v>
      </c>
      <c r="R31" s="38">
        <v>0</v>
      </c>
      <c r="S31" s="143">
        <v>1</v>
      </c>
      <c r="T31" s="39">
        <v>28.2</v>
      </c>
      <c r="U31" s="108">
        <v>504.87</v>
      </c>
      <c r="V31" s="142">
        <v>524371704</v>
      </c>
      <c r="W31" s="143">
        <v>3671</v>
      </c>
      <c r="X31" s="39">
        <v>142841.65</v>
      </c>
      <c r="Y31" s="25">
        <v>0.74193100000000001</v>
      </c>
      <c r="Z31" s="143">
        <v>111071</v>
      </c>
      <c r="AA31" s="25">
        <v>0.92179500000000003</v>
      </c>
      <c r="AB31" s="25">
        <v>0.20411000000000001</v>
      </c>
      <c r="AC31" s="144">
        <v>0.20411000000000001</v>
      </c>
      <c r="AD31" s="145">
        <v>0</v>
      </c>
      <c r="AE31" s="40">
        <v>0.20411000000000001</v>
      </c>
      <c r="AF31" s="143">
        <v>279</v>
      </c>
      <c r="AG31" s="143">
        <v>6</v>
      </c>
      <c r="AH31" s="108">
        <v>600</v>
      </c>
      <c r="AI31" s="32">
        <v>167400</v>
      </c>
      <c r="AJ31" s="32">
        <v>0</v>
      </c>
      <c r="AK31" s="32">
        <v>0</v>
      </c>
      <c r="AL31" s="32">
        <v>0</v>
      </c>
      <c r="AM31" s="38">
        <v>0</v>
      </c>
      <c r="AN31" s="32">
        <v>167400</v>
      </c>
      <c r="AO31" s="146">
        <v>1187640</v>
      </c>
      <c r="AP31" s="143">
        <v>1355040</v>
      </c>
      <c r="AQ31" s="38">
        <v>1355040</v>
      </c>
      <c r="AR31" s="38">
        <v>1633686</v>
      </c>
      <c r="AS31" s="38">
        <v>278646</v>
      </c>
      <c r="AT31" s="147" t="s">
        <v>400</v>
      </c>
      <c r="AU31" s="38">
        <v>1494242</v>
      </c>
      <c r="AV31" s="38">
        <v>23211.211800000001</v>
      </c>
      <c r="AW31" s="38">
        <v>1494242</v>
      </c>
      <c r="AX31" s="38">
        <v>1494242</v>
      </c>
      <c r="AY31" s="38">
        <v>0</v>
      </c>
      <c r="AZ31" s="38"/>
      <c r="BA31" s="38"/>
      <c r="BC31" s="42"/>
      <c r="BD31" s="42"/>
      <c r="BE31" s="42"/>
      <c r="BF31" s="42"/>
      <c r="BG31" s="42"/>
      <c r="BH31" s="42"/>
      <c r="BI31" s="42"/>
    </row>
    <row r="32" spans="1:61" ht="15" x14ac:dyDescent="0.2">
      <c r="A32" s="26" t="s">
        <v>13</v>
      </c>
      <c r="B32" s="26"/>
      <c r="C32" s="33"/>
      <c r="D32" s="33"/>
      <c r="E32" s="33"/>
      <c r="F32" s="24">
        <v>7</v>
      </c>
      <c r="G32" s="150">
        <v>48</v>
      </c>
      <c r="H32" s="26">
        <v>6</v>
      </c>
      <c r="I32" s="24" t="s">
        <v>17</v>
      </c>
      <c r="J32" s="141"/>
      <c r="K32" s="142">
        <v>724.27</v>
      </c>
      <c r="L32" s="150"/>
      <c r="M32" s="36"/>
      <c r="N32" s="143">
        <v>190</v>
      </c>
      <c r="O32" s="37">
        <v>0.26233310781890734</v>
      </c>
      <c r="P32" s="37">
        <v>0</v>
      </c>
      <c r="Q32" s="38">
        <v>0</v>
      </c>
      <c r="R32" s="38">
        <v>0</v>
      </c>
      <c r="S32" s="143">
        <v>11</v>
      </c>
      <c r="T32" s="39">
        <v>57</v>
      </c>
      <c r="U32" s="108">
        <v>784.02</v>
      </c>
      <c r="V32" s="142">
        <v>713944682.33000004</v>
      </c>
      <c r="W32" s="143">
        <v>6115</v>
      </c>
      <c r="X32" s="39">
        <v>116753.01</v>
      </c>
      <c r="Y32" s="25">
        <v>0.60642499999999999</v>
      </c>
      <c r="Z32" s="143">
        <v>86842</v>
      </c>
      <c r="AA32" s="25">
        <v>0.72071499999999999</v>
      </c>
      <c r="AB32" s="25">
        <v>0.359288</v>
      </c>
      <c r="AC32" s="144">
        <v>0.359288</v>
      </c>
      <c r="AD32" s="145">
        <v>0</v>
      </c>
      <c r="AE32" s="40">
        <v>0.359288</v>
      </c>
      <c r="AF32" s="143">
        <v>725</v>
      </c>
      <c r="AG32" s="143">
        <v>13</v>
      </c>
      <c r="AH32" s="108">
        <v>1300</v>
      </c>
      <c r="AI32" s="32">
        <v>942500</v>
      </c>
      <c r="AJ32" s="32">
        <v>0</v>
      </c>
      <c r="AK32" s="32">
        <v>0</v>
      </c>
      <c r="AL32" s="32">
        <v>0</v>
      </c>
      <c r="AM32" s="38">
        <v>0</v>
      </c>
      <c r="AN32" s="32">
        <v>942500</v>
      </c>
      <c r="AO32" s="146">
        <v>3246465</v>
      </c>
      <c r="AP32" s="143">
        <v>4188965</v>
      </c>
      <c r="AQ32" s="38">
        <v>4188965</v>
      </c>
      <c r="AR32" s="38">
        <v>4067920</v>
      </c>
      <c r="AS32" s="38">
        <v>121045</v>
      </c>
      <c r="AT32" s="147" t="s">
        <v>401</v>
      </c>
      <c r="AU32" s="38">
        <v>3946560</v>
      </c>
      <c r="AV32" s="38">
        <v>12903.397000000001</v>
      </c>
      <c r="AW32" s="38">
        <v>3959463.3969999999</v>
      </c>
      <c r="AX32" s="38">
        <v>3959463.3969999999</v>
      </c>
      <c r="AY32" s="38">
        <v>12903.396999999881</v>
      </c>
      <c r="AZ32" s="38"/>
      <c r="BA32" s="38"/>
      <c r="BC32" s="42"/>
      <c r="BD32" s="42"/>
      <c r="BE32" s="42"/>
      <c r="BF32" s="42"/>
      <c r="BG32" s="42"/>
      <c r="BH32" s="42"/>
      <c r="BI32" s="42"/>
    </row>
    <row r="33" spans="1:61" ht="15" x14ac:dyDescent="0.2">
      <c r="A33" s="26" t="s">
        <v>19</v>
      </c>
      <c r="B33" s="26"/>
      <c r="C33" s="33"/>
      <c r="D33" s="33"/>
      <c r="E33" s="33"/>
      <c r="F33" s="24">
        <v>4</v>
      </c>
      <c r="G33" s="140">
        <v>100</v>
      </c>
      <c r="H33" s="26">
        <v>7</v>
      </c>
      <c r="I33" s="24" t="s">
        <v>18</v>
      </c>
      <c r="J33" s="141"/>
      <c r="K33" s="142">
        <v>2741.09</v>
      </c>
      <c r="L33" s="140"/>
      <c r="M33" s="36"/>
      <c r="N33" s="143">
        <v>565</v>
      </c>
      <c r="O33" s="37">
        <v>0.20612238197213517</v>
      </c>
      <c r="P33" s="37">
        <v>0</v>
      </c>
      <c r="Q33" s="38">
        <v>0</v>
      </c>
      <c r="R33" s="38">
        <v>0</v>
      </c>
      <c r="S33" s="143">
        <v>94</v>
      </c>
      <c r="T33" s="39">
        <v>169.5</v>
      </c>
      <c r="U33" s="108">
        <v>2934.09</v>
      </c>
      <c r="V33" s="142">
        <v>3349698440.6700001</v>
      </c>
      <c r="W33" s="143">
        <v>20519</v>
      </c>
      <c r="X33" s="39">
        <v>163248.62</v>
      </c>
      <c r="Y33" s="25">
        <v>0.84792699999999999</v>
      </c>
      <c r="Z33" s="143">
        <v>95996</v>
      </c>
      <c r="AA33" s="25">
        <v>0.79668499999999998</v>
      </c>
      <c r="AB33" s="25">
        <v>0.16744600000000001</v>
      </c>
      <c r="AC33" s="144">
        <v>0.16744600000000001</v>
      </c>
      <c r="AD33" s="145">
        <v>0</v>
      </c>
      <c r="AE33" s="40">
        <v>0.16744600000000001</v>
      </c>
      <c r="AF33" s="143">
        <v>0</v>
      </c>
      <c r="AG33" s="143">
        <v>0</v>
      </c>
      <c r="AH33" s="108">
        <v>0</v>
      </c>
      <c r="AI33" s="32">
        <v>0</v>
      </c>
      <c r="AJ33" s="32">
        <v>0</v>
      </c>
      <c r="AK33" s="32">
        <v>0</v>
      </c>
      <c r="AL33" s="32">
        <v>0</v>
      </c>
      <c r="AM33" s="38">
        <v>0</v>
      </c>
      <c r="AN33" s="32">
        <v>0</v>
      </c>
      <c r="AO33" s="146">
        <v>5662251</v>
      </c>
      <c r="AP33" s="143">
        <v>5662251</v>
      </c>
      <c r="AQ33" s="38">
        <v>5662251</v>
      </c>
      <c r="AR33" s="38">
        <v>6215712</v>
      </c>
      <c r="AS33" s="38">
        <v>553461</v>
      </c>
      <c r="AT33" s="147" t="s">
        <v>400</v>
      </c>
      <c r="AU33" s="38">
        <v>5870600</v>
      </c>
      <c r="AV33" s="38">
        <v>46103.301299999999</v>
      </c>
      <c r="AW33" s="38">
        <v>5870600</v>
      </c>
      <c r="AX33" s="38">
        <v>5870600</v>
      </c>
      <c r="AY33" s="38">
        <v>0</v>
      </c>
      <c r="AZ33" s="38"/>
      <c r="BA33" s="38"/>
      <c r="BC33" s="42"/>
      <c r="BD33" s="42"/>
      <c r="BE33" s="42"/>
      <c r="BF33" s="42"/>
      <c r="BG33" s="42"/>
      <c r="BH33" s="42"/>
      <c r="BI33" s="42"/>
    </row>
    <row r="34" spans="1:61" ht="15" x14ac:dyDescent="0.2">
      <c r="A34" s="26" t="s">
        <v>9</v>
      </c>
      <c r="B34" s="26"/>
      <c r="C34" s="33"/>
      <c r="D34" s="33"/>
      <c r="E34" s="33"/>
      <c r="F34" s="24">
        <v>3</v>
      </c>
      <c r="G34" s="140">
        <v>119</v>
      </c>
      <c r="H34" s="26">
        <v>8</v>
      </c>
      <c r="I34" s="24" t="s">
        <v>20</v>
      </c>
      <c r="J34" s="141"/>
      <c r="K34" s="142">
        <v>755.64</v>
      </c>
      <c r="L34" s="140"/>
      <c r="M34" s="36"/>
      <c r="N34" s="143">
        <v>83</v>
      </c>
      <c r="O34" s="37">
        <v>0.10984066486686782</v>
      </c>
      <c r="P34" s="37">
        <v>0</v>
      </c>
      <c r="Q34" s="38">
        <v>0</v>
      </c>
      <c r="R34" s="38">
        <v>0</v>
      </c>
      <c r="S34" s="143">
        <v>11</v>
      </c>
      <c r="T34" s="39">
        <v>24.9</v>
      </c>
      <c r="U34" s="108">
        <v>783.29</v>
      </c>
      <c r="V34" s="142">
        <v>824860372.66999996</v>
      </c>
      <c r="W34" s="143">
        <v>5504</v>
      </c>
      <c r="X34" s="39">
        <v>149865.62</v>
      </c>
      <c r="Y34" s="25">
        <v>0.77841400000000005</v>
      </c>
      <c r="Z34" s="143">
        <v>119653</v>
      </c>
      <c r="AA34" s="25">
        <v>0.99301799999999996</v>
      </c>
      <c r="AB34" s="25">
        <v>0.15720500000000001</v>
      </c>
      <c r="AC34" s="144">
        <v>0.15720500000000001</v>
      </c>
      <c r="AD34" s="145">
        <v>0</v>
      </c>
      <c r="AE34" s="40">
        <v>0.15720500000000001</v>
      </c>
      <c r="AF34" s="143">
        <v>390</v>
      </c>
      <c r="AG34" s="143">
        <v>6</v>
      </c>
      <c r="AH34" s="108">
        <v>600</v>
      </c>
      <c r="AI34" s="32">
        <v>234000</v>
      </c>
      <c r="AJ34" s="32">
        <v>0</v>
      </c>
      <c r="AK34" s="32">
        <v>0</v>
      </c>
      <c r="AL34" s="32">
        <v>0</v>
      </c>
      <c r="AM34" s="38">
        <v>0</v>
      </c>
      <c r="AN34" s="32">
        <v>234000</v>
      </c>
      <c r="AO34" s="146">
        <v>1419155</v>
      </c>
      <c r="AP34" s="143">
        <v>1653155</v>
      </c>
      <c r="AQ34" s="38">
        <v>1653155</v>
      </c>
      <c r="AR34" s="38">
        <v>2000209</v>
      </c>
      <c r="AS34" s="38">
        <v>347054</v>
      </c>
      <c r="AT34" s="147" t="s">
        <v>400</v>
      </c>
      <c r="AU34" s="38">
        <v>1764574</v>
      </c>
      <c r="AV34" s="38">
        <v>28909.5982</v>
      </c>
      <c r="AW34" s="38">
        <v>1764574</v>
      </c>
      <c r="AX34" s="38">
        <v>1764574</v>
      </c>
      <c r="AY34" s="38">
        <v>0</v>
      </c>
      <c r="AZ34" s="38"/>
      <c r="BA34" s="38"/>
      <c r="BC34" s="42"/>
      <c r="BD34" s="42"/>
      <c r="BE34" s="42"/>
      <c r="BF34" s="42"/>
      <c r="BG34" s="42"/>
      <c r="BH34" s="42"/>
      <c r="BI34" s="42"/>
    </row>
    <row r="35" spans="1:61" ht="15" x14ac:dyDescent="0.2">
      <c r="A35" s="26" t="s">
        <v>19</v>
      </c>
      <c r="B35" s="26"/>
      <c r="C35" s="33"/>
      <c r="D35" s="33"/>
      <c r="E35" s="33"/>
      <c r="F35" s="24">
        <v>4</v>
      </c>
      <c r="G35" s="140">
        <v>73</v>
      </c>
      <c r="H35" s="26">
        <v>9</v>
      </c>
      <c r="I35" s="24" t="s">
        <v>21</v>
      </c>
      <c r="J35" s="141"/>
      <c r="K35" s="142">
        <v>3056.47</v>
      </c>
      <c r="L35" s="140"/>
      <c r="M35" s="36"/>
      <c r="N35" s="143">
        <v>991</v>
      </c>
      <c r="O35" s="37">
        <v>0.32423023945924551</v>
      </c>
      <c r="P35" s="37">
        <v>0</v>
      </c>
      <c r="Q35" s="38">
        <v>0</v>
      </c>
      <c r="R35" s="38">
        <v>0</v>
      </c>
      <c r="S35" s="143">
        <v>183</v>
      </c>
      <c r="T35" s="39">
        <v>297.3</v>
      </c>
      <c r="U35" s="108">
        <v>3399.52</v>
      </c>
      <c r="V35" s="142">
        <v>2974067644.6700001</v>
      </c>
      <c r="W35" s="143">
        <v>19551</v>
      </c>
      <c r="X35" s="39">
        <v>152118.44</v>
      </c>
      <c r="Y35" s="25">
        <v>0.79011600000000004</v>
      </c>
      <c r="Z35" s="143">
        <v>101473</v>
      </c>
      <c r="AA35" s="25">
        <v>0.84214</v>
      </c>
      <c r="AB35" s="25">
        <v>0.19427700000000001</v>
      </c>
      <c r="AC35" s="144">
        <v>0.19427700000000001</v>
      </c>
      <c r="AD35" s="145">
        <v>0</v>
      </c>
      <c r="AE35" s="40">
        <v>0.19427700000000001</v>
      </c>
      <c r="AF35" s="143">
        <v>0</v>
      </c>
      <c r="AG35" s="143">
        <v>0</v>
      </c>
      <c r="AH35" s="108">
        <v>0</v>
      </c>
      <c r="AI35" s="32">
        <v>0</v>
      </c>
      <c r="AJ35" s="32">
        <v>0</v>
      </c>
      <c r="AK35" s="32">
        <v>0</v>
      </c>
      <c r="AL35" s="32">
        <v>0</v>
      </c>
      <c r="AM35" s="38">
        <v>0</v>
      </c>
      <c r="AN35" s="32">
        <v>0</v>
      </c>
      <c r="AO35" s="146">
        <v>7611670</v>
      </c>
      <c r="AP35" s="143">
        <v>7611670</v>
      </c>
      <c r="AQ35" s="38">
        <v>7611670</v>
      </c>
      <c r="AR35" s="38">
        <v>8087732</v>
      </c>
      <c r="AS35" s="38">
        <v>476062</v>
      </c>
      <c r="AT35" s="147" t="s">
        <v>400</v>
      </c>
      <c r="AU35" s="38">
        <v>7880729</v>
      </c>
      <c r="AV35" s="38">
        <v>39655.964599999999</v>
      </c>
      <c r="AW35" s="38">
        <v>7880729</v>
      </c>
      <c r="AX35" s="38">
        <v>7880729</v>
      </c>
      <c r="AY35" s="38">
        <v>0</v>
      </c>
      <c r="AZ35" s="38"/>
      <c r="BA35" s="38"/>
      <c r="BC35" s="42"/>
      <c r="BD35" s="42"/>
      <c r="BE35" s="42"/>
      <c r="BF35" s="42"/>
      <c r="BG35" s="42"/>
      <c r="BH35" s="42"/>
      <c r="BI35" s="42"/>
    </row>
    <row r="36" spans="1:61" ht="15" x14ac:dyDescent="0.2">
      <c r="A36" s="26" t="s">
        <v>9</v>
      </c>
      <c r="B36" s="26"/>
      <c r="C36" s="33"/>
      <c r="D36" s="33"/>
      <c r="E36" s="33"/>
      <c r="F36" s="24">
        <v>5</v>
      </c>
      <c r="G36" s="140">
        <v>102</v>
      </c>
      <c r="H36" s="26">
        <v>10</v>
      </c>
      <c r="I36" s="24" t="s">
        <v>22</v>
      </c>
      <c r="J36" s="141"/>
      <c r="K36" s="142">
        <v>363.14</v>
      </c>
      <c r="L36" s="140"/>
      <c r="M36" s="36"/>
      <c r="N36" s="143">
        <v>100</v>
      </c>
      <c r="O36" s="37">
        <v>0.27537588808723912</v>
      </c>
      <c r="P36" s="37">
        <v>0</v>
      </c>
      <c r="Q36" s="38">
        <v>0</v>
      </c>
      <c r="R36" s="38">
        <v>0</v>
      </c>
      <c r="S36" s="143">
        <v>3</v>
      </c>
      <c r="T36" s="39">
        <v>30</v>
      </c>
      <c r="U36" s="108">
        <v>393.89</v>
      </c>
      <c r="V36" s="142">
        <v>523151700.67000002</v>
      </c>
      <c r="W36" s="143">
        <v>3452</v>
      </c>
      <c r="X36" s="39">
        <v>151550.32</v>
      </c>
      <c r="Y36" s="25">
        <v>0.787165</v>
      </c>
      <c r="Z36" s="143">
        <v>93750</v>
      </c>
      <c r="AA36" s="25">
        <v>0.77804499999999999</v>
      </c>
      <c r="AB36" s="25">
        <v>0.21557100000000001</v>
      </c>
      <c r="AC36" s="144">
        <v>0.21557100000000001</v>
      </c>
      <c r="AD36" s="145">
        <v>0</v>
      </c>
      <c r="AE36" s="40">
        <v>0.21557100000000001</v>
      </c>
      <c r="AF36" s="143">
        <v>363</v>
      </c>
      <c r="AG36" s="143">
        <v>13</v>
      </c>
      <c r="AH36" s="108">
        <v>1300</v>
      </c>
      <c r="AI36" s="32">
        <v>471900</v>
      </c>
      <c r="AJ36" s="32">
        <v>0</v>
      </c>
      <c r="AK36" s="32">
        <v>0</v>
      </c>
      <c r="AL36" s="32">
        <v>0</v>
      </c>
      <c r="AM36" s="38">
        <v>0</v>
      </c>
      <c r="AN36" s="32">
        <v>471900</v>
      </c>
      <c r="AO36" s="146">
        <v>978602</v>
      </c>
      <c r="AP36" s="143">
        <v>1450502</v>
      </c>
      <c r="AQ36" s="38">
        <v>1450502</v>
      </c>
      <c r="AR36" s="38">
        <v>1278838</v>
      </c>
      <c r="AS36" s="38">
        <v>171664</v>
      </c>
      <c r="AT36" s="147" t="s">
        <v>401</v>
      </c>
      <c r="AU36" s="38">
        <v>1128527</v>
      </c>
      <c r="AV36" s="38">
        <v>18299.382399999999</v>
      </c>
      <c r="AW36" s="38">
        <v>1146826.3824</v>
      </c>
      <c r="AX36" s="38">
        <v>1146826.3824</v>
      </c>
      <c r="AY36" s="38">
        <v>18299.382400000002</v>
      </c>
      <c r="AZ36" s="38"/>
      <c r="BA36" s="38"/>
      <c r="BC36" s="42"/>
      <c r="BD36" s="42"/>
      <c r="BE36" s="42"/>
      <c r="BF36" s="42"/>
      <c r="BG36" s="42"/>
      <c r="BH36" s="42"/>
      <c r="BI36" s="42"/>
    </row>
    <row r="37" spans="1:61" ht="15" x14ac:dyDescent="0.2">
      <c r="A37" s="26" t="s">
        <v>24</v>
      </c>
      <c r="B37" s="26"/>
      <c r="C37" s="33">
        <v>1</v>
      </c>
      <c r="D37" s="33">
        <v>1</v>
      </c>
      <c r="E37" s="33"/>
      <c r="F37" s="24">
        <v>6</v>
      </c>
      <c r="G37" s="149">
        <v>37</v>
      </c>
      <c r="H37" s="26">
        <v>11</v>
      </c>
      <c r="I37" s="24" t="s">
        <v>23</v>
      </c>
      <c r="J37" s="141"/>
      <c r="K37" s="142">
        <v>2294.5</v>
      </c>
      <c r="L37" s="149"/>
      <c r="M37" s="36"/>
      <c r="N37" s="143">
        <v>1372</v>
      </c>
      <c r="O37" s="37">
        <v>0.59795162344737418</v>
      </c>
      <c r="P37" s="37">
        <v>0</v>
      </c>
      <c r="Q37" s="38">
        <v>0</v>
      </c>
      <c r="R37" s="38">
        <v>0</v>
      </c>
      <c r="S37" s="143">
        <v>67</v>
      </c>
      <c r="T37" s="39">
        <v>411.6</v>
      </c>
      <c r="U37" s="108">
        <v>2722.85</v>
      </c>
      <c r="V37" s="142">
        <v>3245061416</v>
      </c>
      <c r="W37" s="143">
        <v>20952</v>
      </c>
      <c r="X37" s="39">
        <v>154880.75</v>
      </c>
      <c r="Y37" s="25">
        <v>0.80446300000000004</v>
      </c>
      <c r="Z37" s="143">
        <v>76952</v>
      </c>
      <c r="AA37" s="25">
        <v>0.63863599999999998</v>
      </c>
      <c r="AB37" s="25">
        <v>0.245285</v>
      </c>
      <c r="AC37" s="144">
        <v>0.245285</v>
      </c>
      <c r="AD37" s="145">
        <v>0</v>
      </c>
      <c r="AE37" s="40">
        <v>0.245285</v>
      </c>
      <c r="AF37" s="143">
        <v>0</v>
      </c>
      <c r="AG37" s="143">
        <v>0</v>
      </c>
      <c r="AH37" s="108">
        <v>0</v>
      </c>
      <c r="AI37" s="32">
        <v>0</v>
      </c>
      <c r="AJ37" s="32">
        <v>0</v>
      </c>
      <c r="AK37" s="32">
        <v>0</v>
      </c>
      <c r="AL37" s="32">
        <v>0</v>
      </c>
      <c r="AM37" s="38">
        <v>0</v>
      </c>
      <c r="AN37" s="32">
        <v>0</v>
      </c>
      <c r="AO37" s="146">
        <v>7697251</v>
      </c>
      <c r="AP37" s="143">
        <v>7697251</v>
      </c>
      <c r="AQ37" s="38">
        <v>7697251</v>
      </c>
      <c r="AR37" s="38">
        <v>6160837</v>
      </c>
      <c r="AS37" s="38">
        <v>1536414</v>
      </c>
      <c r="AT37" s="147" t="s">
        <v>401</v>
      </c>
      <c r="AU37" s="38">
        <v>6700683</v>
      </c>
      <c r="AV37" s="38">
        <v>163781.73240000001</v>
      </c>
      <c r="AW37" s="38">
        <v>6864464.7324000001</v>
      </c>
      <c r="AX37" s="38">
        <v>6864464.7324000001</v>
      </c>
      <c r="AY37" s="38">
        <v>163781.7324000001</v>
      </c>
      <c r="AZ37" s="38"/>
      <c r="BA37" s="38"/>
      <c r="BC37" s="42"/>
      <c r="BD37" s="42"/>
      <c r="BE37" s="42"/>
      <c r="BF37" s="42"/>
      <c r="BG37" s="42"/>
      <c r="BH37" s="42"/>
      <c r="BI37" s="42"/>
    </row>
    <row r="38" spans="1:61" ht="15" x14ac:dyDescent="0.2">
      <c r="A38" s="26" t="s">
        <v>9</v>
      </c>
      <c r="B38" s="26"/>
      <c r="C38" s="33"/>
      <c r="D38" s="33"/>
      <c r="E38" s="33"/>
      <c r="F38" s="24">
        <v>5</v>
      </c>
      <c r="G38" s="140">
        <v>109</v>
      </c>
      <c r="H38" s="26">
        <v>12</v>
      </c>
      <c r="I38" s="24" t="s">
        <v>25</v>
      </c>
      <c r="J38" s="141"/>
      <c r="K38" s="142">
        <v>701.57</v>
      </c>
      <c r="L38" s="140"/>
      <c r="M38" s="36"/>
      <c r="N38" s="143">
        <v>142</v>
      </c>
      <c r="O38" s="37">
        <v>0.20240318143592229</v>
      </c>
      <c r="P38" s="37">
        <v>0</v>
      </c>
      <c r="Q38" s="38">
        <v>0</v>
      </c>
      <c r="R38" s="38">
        <v>0</v>
      </c>
      <c r="S38" s="143">
        <v>9</v>
      </c>
      <c r="T38" s="39">
        <v>42.6</v>
      </c>
      <c r="U38" s="108">
        <v>746.42000000000007</v>
      </c>
      <c r="V38" s="142">
        <v>633531617.66999996</v>
      </c>
      <c r="W38" s="143">
        <v>4928</v>
      </c>
      <c r="X38" s="39">
        <v>128557.55</v>
      </c>
      <c r="Y38" s="25">
        <v>0.66773899999999997</v>
      </c>
      <c r="Z38" s="143">
        <v>105417</v>
      </c>
      <c r="AA38" s="25">
        <v>0.87487199999999998</v>
      </c>
      <c r="AB38" s="25">
        <v>0.270121</v>
      </c>
      <c r="AC38" s="144">
        <v>0.270121</v>
      </c>
      <c r="AD38" s="145">
        <v>0</v>
      </c>
      <c r="AE38" s="40">
        <v>0.270121</v>
      </c>
      <c r="AF38" s="143">
        <v>0</v>
      </c>
      <c r="AG38" s="143">
        <v>0</v>
      </c>
      <c r="AH38" s="108">
        <v>0</v>
      </c>
      <c r="AI38" s="32">
        <v>0</v>
      </c>
      <c r="AJ38" s="32">
        <v>0</v>
      </c>
      <c r="AK38" s="32">
        <v>0</v>
      </c>
      <c r="AL38" s="32">
        <v>0</v>
      </c>
      <c r="AM38" s="38">
        <v>0</v>
      </c>
      <c r="AN38" s="32">
        <v>0</v>
      </c>
      <c r="AO38" s="146">
        <v>2323713</v>
      </c>
      <c r="AP38" s="143">
        <v>2323713</v>
      </c>
      <c r="AQ38" s="38">
        <v>2323713</v>
      </c>
      <c r="AR38" s="38">
        <v>2983350</v>
      </c>
      <c r="AS38" s="38">
        <v>659637</v>
      </c>
      <c r="AT38" s="147" t="s">
        <v>400</v>
      </c>
      <c r="AU38" s="38">
        <v>2683216</v>
      </c>
      <c r="AV38" s="38">
        <v>54947.7621</v>
      </c>
      <c r="AW38" s="38">
        <v>2683216</v>
      </c>
      <c r="AX38" s="38">
        <v>2683216</v>
      </c>
      <c r="AY38" s="38">
        <v>0</v>
      </c>
      <c r="AZ38" s="38"/>
      <c r="BA38" s="38"/>
      <c r="BC38" s="42"/>
      <c r="BD38" s="42"/>
      <c r="BE38" s="42"/>
      <c r="BF38" s="42"/>
      <c r="BG38" s="42"/>
      <c r="BH38" s="42"/>
      <c r="BI38" s="42"/>
    </row>
    <row r="39" spans="1:61" ht="15" x14ac:dyDescent="0.2">
      <c r="A39" s="26" t="s">
        <v>13</v>
      </c>
      <c r="B39" s="26"/>
      <c r="C39" s="33"/>
      <c r="D39" s="33"/>
      <c r="E39" s="33"/>
      <c r="F39" s="24">
        <v>7</v>
      </c>
      <c r="G39" s="140">
        <v>52</v>
      </c>
      <c r="H39" s="26">
        <v>13</v>
      </c>
      <c r="I39" s="24" t="s">
        <v>26</v>
      </c>
      <c r="J39" s="141"/>
      <c r="K39" s="142">
        <v>258.86</v>
      </c>
      <c r="L39" s="140"/>
      <c r="M39" s="36"/>
      <c r="N39" s="143">
        <v>95</v>
      </c>
      <c r="O39" s="37">
        <v>0.36699374179092942</v>
      </c>
      <c r="P39" s="37">
        <v>0</v>
      </c>
      <c r="Q39" s="38">
        <v>0</v>
      </c>
      <c r="R39" s="38">
        <v>0</v>
      </c>
      <c r="S39" s="143">
        <v>7</v>
      </c>
      <c r="T39" s="39">
        <v>28.5</v>
      </c>
      <c r="U39" s="108">
        <v>289.11</v>
      </c>
      <c r="V39" s="142">
        <v>343635194.32999998</v>
      </c>
      <c r="W39" s="143">
        <v>2567</v>
      </c>
      <c r="X39" s="39">
        <v>133866.46</v>
      </c>
      <c r="Y39" s="25">
        <v>0.69531299999999996</v>
      </c>
      <c r="Z39" s="143">
        <v>87109</v>
      </c>
      <c r="AA39" s="25">
        <v>0.72293099999999999</v>
      </c>
      <c r="AB39" s="25">
        <v>0.296402</v>
      </c>
      <c r="AC39" s="144">
        <v>0.296402</v>
      </c>
      <c r="AD39" s="145">
        <v>0</v>
      </c>
      <c r="AE39" s="40">
        <v>0.296402</v>
      </c>
      <c r="AF39" s="143">
        <v>0</v>
      </c>
      <c r="AG39" s="143">
        <v>0</v>
      </c>
      <c r="AH39" s="108">
        <v>0</v>
      </c>
      <c r="AI39" s="32">
        <v>0</v>
      </c>
      <c r="AJ39" s="32">
        <v>63</v>
      </c>
      <c r="AK39" s="32">
        <v>4</v>
      </c>
      <c r="AL39" s="32">
        <v>400</v>
      </c>
      <c r="AM39" s="38">
        <v>25200</v>
      </c>
      <c r="AN39" s="32">
        <v>25200</v>
      </c>
      <c r="AO39" s="146">
        <v>987609</v>
      </c>
      <c r="AP39" s="143">
        <v>1012809</v>
      </c>
      <c r="AQ39" s="38">
        <v>1012809</v>
      </c>
      <c r="AR39" s="38">
        <v>1223830</v>
      </c>
      <c r="AS39" s="38">
        <v>211021</v>
      </c>
      <c r="AT39" s="147" t="s">
        <v>400</v>
      </c>
      <c r="AU39" s="38">
        <v>1190095</v>
      </c>
      <c r="AV39" s="38">
        <v>17578.049299999999</v>
      </c>
      <c r="AW39" s="38">
        <v>1190095</v>
      </c>
      <c r="AX39" s="38">
        <v>1190095</v>
      </c>
      <c r="AY39" s="38">
        <v>0</v>
      </c>
      <c r="AZ39" s="38"/>
      <c r="BA39" s="38"/>
      <c r="BC39" s="42"/>
      <c r="BD39" s="42"/>
      <c r="BE39" s="42"/>
      <c r="BF39" s="42"/>
      <c r="BG39" s="42"/>
      <c r="BH39" s="42"/>
      <c r="BI39" s="42"/>
    </row>
    <row r="40" spans="1:61" ht="15" x14ac:dyDescent="0.2">
      <c r="A40" s="26" t="s">
        <v>19</v>
      </c>
      <c r="B40" s="26"/>
      <c r="C40" s="33"/>
      <c r="D40" s="33"/>
      <c r="E40" s="33"/>
      <c r="F40" s="24">
        <v>4</v>
      </c>
      <c r="G40" s="140">
        <v>97</v>
      </c>
      <c r="H40" s="26">
        <v>14</v>
      </c>
      <c r="I40" s="24" t="s">
        <v>27</v>
      </c>
      <c r="J40" s="141"/>
      <c r="K40" s="142">
        <v>2622.38</v>
      </c>
      <c r="L40" s="140"/>
      <c r="M40" s="36"/>
      <c r="N40" s="143">
        <v>953</v>
      </c>
      <c r="O40" s="37">
        <v>0.36341033717462762</v>
      </c>
      <c r="P40" s="37">
        <v>0</v>
      </c>
      <c r="Q40" s="38">
        <v>0</v>
      </c>
      <c r="R40" s="38">
        <v>0</v>
      </c>
      <c r="S40" s="143">
        <v>149</v>
      </c>
      <c r="T40" s="39">
        <v>285.89999999999998</v>
      </c>
      <c r="U40" s="108">
        <v>2945.53</v>
      </c>
      <c r="V40" s="142">
        <v>5385857224.3299999</v>
      </c>
      <c r="W40" s="143">
        <v>28094</v>
      </c>
      <c r="X40" s="39">
        <v>191708.45</v>
      </c>
      <c r="Y40" s="25">
        <v>0.995749</v>
      </c>
      <c r="Z40" s="143">
        <v>80167</v>
      </c>
      <c r="AA40" s="25">
        <v>0.66531799999999996</v>
      </c>
      <c r="AB40" s="25">
        <v>0.10338</v>
      </c>
      <c r="AC40" s="144">
        <v>0.10338</v>
      </c>
      <c r="AD40" s="145">
        <v>0</v>
      </c>
      <c r="AE40" s="40">
        <v>0.10338</v>
      </c>
      <c r="AF40" s="143">
        <v>0</v>
      </c>
      <c r="AG40" s="143">
        <v>0</v>
      </c>
      <c r="AH40" s="108">
        <v>0</v>
      </c>
      <c r="AI40" s="32">
        <v>0</v>
      </c>
      <c r="AJ40" s="32">
        <v>0</v>
      </c>
      <c r="AK40" s="32">
        <v>0</v>
      </c>
      <c r="AL40" s="32">
        <v>0</v>
      </c>
      <c r="AM40" s="38">
        <v>0</v>
      </c>
      <c r="AN40" s="32">
        <v>0</v>
      </c>
      <c r="AO40" s="146">
        <v>3509465</v>
      </c>
      <c r="AP40" s="143">
        <v>3509465</v>
      </c>
      <c r="AQ40" s="38">
        <v>3509465</v>
      </c>
      <c r="AR40" s="38">
        <v>2211848</v>
      </c>
      <c r="AS40" s="38">
        <v>1297617</v>
      </c>
      <c r="AT40" s="147" t="s">
        <v>401</v>
      </c>
      <c r="AU40" s="38">
        <v>2619087</v>
      </c>
      <c r="AV40" s="38">
        <v>138325.97219999999</v>
      </c>
      <c r="AW40" s="38">
        <v>2757412.9722000002</v>
      </c>
      <c r="AX40" s="38">
        <v>2757412.9722000002</v>
      </c>
      <c r="AY40" s="38">
        <v>138325.97220000019</v>
      </c>
      <c r="AZ40" s="38"/>
      <c r="BA40" s="38"/>
      <c r="BC40" s="42"/>
      <c r="BD40" s="42"/>
      <c r="BE40" s="42"/>
      <c r="BF40" s="42"/>
      <c r="BG40" s="42"/>
      <c r="BH40" s="42"/>
      <c r="BI40" s="42"/>
    </row>
    <row r="41" spans="1:61" ht="15" x14ac:dyDescent="0.2">
      <c r="A41" s="26" t="s">
        <v>29</v>
      </c>
      <c r="B41" s="26">
        <v>1</v>
      </c>
      <c r="C41" s="33">
        <v>1</v>
      </c>
      <c r="D41" s="33">
        <v>0</v>
      </c>
      <c r="E41" s="33">
        <v>1</v>
      </c>
      <c r="F41" s="24">
        <v>10</v>
      </c>
      <c r="G41" s="149">
        <v>5</v>
      </c>
      <c r="H41" s="26">
        <v>15</v>
      </c>
      <c r="I41" s="24" t="s">
        <v>28</v>
      </c>
      <c r="J41" s="141"/>
      <c r="K41" s="142">
        <v>19150.59</v>
      </c>
      <c r="L41" s="149"/>
      <c r="M41" s="36"/>
      <c r="N41" s="143">
        <v>13000</v>
      </c>
      <c r="O41" s="37">
        <v>0.67883026058204998</v>
      </c>
      <c r="P41" s="37">
        <v>7.8830260582050005E-2</v>
      </c>
      <c r="Q41" s="38">
        <v>1509.6460000000011</v>
      </c>
      <c r="R41" s="38">
        <v>226.44690000000017</v>
      </c>
      <c r="S41" s="143">
        <v>3972</v>
      </c>
      <c r="T41" s="39">
        <v>3900</v>
      </c>
      <c r="U41" s="108">
        <v>24270.036899999999</v>
      </c>
      <c r="V41" s="142">
        <v>9990188970</v>
      </c>
      <c r="W41" s="143">
        <v>146417</v>
      </c>
      <c r="X41" s="39">
        <v>68231.070000000007</v>
      </c>
      <c r="Y41" s="25">
        <v>0.35439799999999999</v>
      </c>
      <c r="Z41" s="143">
        <v>45441</v>
      </c>
      <c r="AA41" s="25">
        <v>0.37712200000000001</v>
      </c>
      <c r="AB41" s="25">
        <v>0.63878500000000005</v>
      </c>
      <c r="AC41" s="144">
        <v>0.63878500000000005</v>
      </c>
      <c r="AD41" s="145">
        <v>0.06</v>
      </c>
      <c r="AE41" s="40">
        <v>0.69878499999999999</v>
      </c>
      <c r="AF41" s="143">
        <v>0</v>
      </c>
      <c r="AG41" s="143">
        <v>0</v>
      </c>
      <c r="AH41" s="108">
        <v>0</v>
      </c>
      <c r="AI41" s="32">
        <v>0</v>
      </c>
      <c r="AJ41" s="32">
        <v>0</v>
      </c>
      <c r="AK41" s="32">
        <v>0</v>
      </c>
      <c r="AL41" s="32">
        <v>0</v>
      </c>
      <c r="AM41" s="38">
        <v>0</v>
      </c>
      <c r="AN41" s="32">
        <v>0</v>
      </c>
      <c r="AO41" s="146">
        <v>195458672</v>
      </c>
      <c r="AP41" s="143">
        <v>195458672</v>
      </c>
      <c r="AQ41" s="38">
        <v>195458672</v>
      </c>
      <c r="AR41" s="38">
        <v>181105390</v>
      </c>
      <c r="AS41" s="38">
        <v>14353282</v>
      </c>
      <c r="AT41" s="147" t="s">
        <v>401</v>
      </c>
      <c r="AU41" s="38">
        <v>187414378</v>
      </c>
      <c r="AV41" s="38">
        <v>1530059.8611999999</v>
      </c>
      <c r="AW41" s="38">
        <v>188944437.8612</v>
      </c>
      <c r="AX41" s="38">
        <v>188944437.8612</v>
      </c>
      <c r="AY41" s="38">
        <v>1530059.8612000048</v>
      </c>
      <c r="AZ41" s="38"/>
      <c r="BA41" s="38"/>
      <c r="BC41" s="42"/>
      <c r="BD41" s="42"/>
      <c r="BE41" s="42"/>
      <c r="BF41" s="42"/>
      <c r="BG41" s="42"/>
      <c r="BH41" s="42"/>
      <c r="BI41" s="42"/>
    </row>
    <row r="42" spans="1:61" ht="15" x14ac:dyDescent="0.2">
      <c r="A42" s="26" t="s">
        <v>9</v>
      </c>
      <c r="B42" s="26"/>
      <c r="C42" s="33"/>
      <c r="D42" s="33"/>
      <c r="E42" s="33"/>
      <c r="F42" s="24">
        <v>2</v>
      </c>
      <c r="G42" s="140">
        <v>155</v>
      </c>
      <c r="H42" s="26">
        <v>16</v>
      </c>
      <c r="I42" s="24" t="s">
        <v>30</v>
      </c>
      <c r="J42" s="141"/>
      <c r="K42" s="142">
        <v>112</v>
      </c>
      <c r="L42" s="140"/>
      <c r="M42" s="36"/>
      <c r="N42" s="143">
        <v>11</v>
      </c>
      <c r="O42" s="37">
        <v>9.8214285714285712E-2</v>
      </c>
      <c r="P42" s="37">
        <v>0</v>
      </c>
      <c r="Q42" s="38">
        <v>0</v>
      </c>
      <c r="R42" s="38">
        <v>0</v>
      </c>
      <c r="S42" s="143">
        <v>0</v>
      </c>
      <c r="T42" s="39">
        <v>3.3</v>
      </c>
      <c r="U42" s="108">
        <v>115.3</v>
      </c>
      <c r="V42" s="142">
        <v>531347514.67000002</v>
      </c>
      <c r="W42" s="143">
        <v>1706</v>
      </c>
      <c r="X42" s="39">
        <v>311458.09999999998</v>
      </c>
      <c r="Y42" s="25">
        <v>1.617739</v>
      </c>
      <c r="Z42" s="143">
        <v>106429</v>
      </c>
      <c r="AA42" s="25">
        <v>0.88327</v>
      </c>
      <c r="AB42" s="25">
        <v>-0.39739799999999997</v>
      </c>
      <c r="AC42" s="144">
        <v>0.01</v>
      </c>
      <c r="AD42" s="145">
        <v>0</v>
      </c>
      <c r="AE42" s="40">
        <v>0.01</v>
      </c>
      <c r="AF42" s="143">
        <v>112</v>
      </c>
      <c r="AG42" s="143">
        <v>13</v>
      </c>
      <c r="AH42" s="108">
        <v>1300</v>
      </c>
      <c r="AI42" s="32">
        <v>145600</v>
      </c>
      <c r="AJ42" s="32">
        <v>0</v>
      </c>
      <c r="AK42" s="32">
        <v>0</v>
      </c>
      <c r="AL42" s="32">
        <v>0</v>
      </c>
      <c r="AM42" s="38">
        <v>0</v>
      </c>
      <c r="AN42" s="32">
        <v>145600</v>
      </c>
      <c r="AO42" s="146">
        <v>13288</v>
      </c>
      <c r="AP42" s="143">
        <v>158888</v>
      </c>
      <c r="AQ42" s="38">
        <v>158888</v>
      </c>
      <c r="AR42" s="38">
        <v>23014</v>
      </c>
      <c r="AS42" s="38">
        <v>135874</v>
      </c>
      <c r="AT42" s="147" t="s">
        <v>401</v>
      </c>
      <c r="AU42" s="38">
        <v>23564</v>
      </c>
      <c r="AV42" s="38">
        <v>14484.1684</v>
      </c>
      <c r="AW42" s="38">
        <v>38048.168400000002</v>
      </c>
      <c r="AX42" s="38">
        <v>38048.168400000002</v>
      </c>
      <c r="AY42" s="38">
        <v>14484.168400000002</v>
      </c>
      <c r="AZ42" s="38"/>
      <c r="BA42" s="38"/>
      <c r="BC42" s="42"/>
      <c r="BD42" s="42"/>
      <c r="BE42" s="42"/>
      <c r="BF42" s="42"/>
      <c r="BG42" s="42"/>
      <c r="BH42" s="42"/>
      <c r="BI42" s="42"/>
    </row>
    <row r="43" spans="1:61" ht="15" x14ac:dyDescent="0.2">
      <c r="A43" s="26" t="s">
        <v>24</v>
      </c>
      <c r="B43" s="26"/>
      <c r="C43" s="33">
        <v>1</v>
      </c>
      <c r="D43" s="33">
        <v>1</v>
      </c>
      <c r="E43" s="33"/>
      <c r="F43" s="24">
        <v>9</v>
      </c>
      <c r="G43" s="149">
        <v>20</v>
      </c>
      <c r="H43" s="26">
        <v>17</v>
      </c>
      <c r="I43" s="24" t="s">
        <v>31</v>
      </c>
      <c r="J43" s="141"/>
      <c r="K43" s="142">
        <v>7929.3</v>
      </c>
      <c r="L43" s="149"/>
      <c r="M43" s="36"/>
      <c r="N43" s="143">
        <v>4333</v>
      </c>
      <c r="O43" s="37">
        <v>0.54645428978598365</v>
      </c>
      <c r="P43" s="37">
        <v>0</v>
      </c>
      <c r="Q43" s="38">
        <v>0</v>
      </c>
      <c r="R43" s="38">
        <v>0</v>
      </c>
      <c r="S43" s="143">
        <v>407</v>
      </c>
      <c r="T43" s="39">
        <v>1299.9000000000001</v>
      </c>
      <c r="U43" s="108">
        <v>9330.9500000000007</v>
      </c>
      <c r="V43" s="142">
        <v>5870571310.3299999</v>
      </c>
      <c r="W43" s="143">
        <v>60308</v>
      </c>
      <c r="X43" s="39">
        <v>97343.16</v>
      </c>
      <c r="Y43" s="25">
        <v>0.50560799999999995</v>
      </c>
      <c r="Z43" s="143">
        <v>66829</v>
      </c>
      <c r="AA43" s="25">
        <v>0.55462400000000001</v>
      </c>
      <c r="AB43" s="25">
        <v>0.47968699999999997</v>
      </c>
      <c r="AC43" s="144">
        <v>0.47968699999999997</v>
      </c>
      <c r="AD43" s="145">
        <v>0</v>
      </c>
      <c r="AE43" s="40">
        <v>0.47968699999999997</v>
      </c>
      <c r="AF43" s="143">
        <v>0</v>
      </c>
      <c r="AG43" s="143">
        <v>0</v>
      </c>
      <c r="AH43" s="108">
        <v>0</v>
      </c>
      <c r="AI43" s="32">
        <v>0</v>
      </c>
      <c r="AJ43" s="32">
        <v>0</v>
      </c>
      <c r="AK43" s="32">
        <v>0</v>
      </c>
      <c r="AL43" s="32">
        <v>0</v>
      </c>
      <c r="AM43" s="38">
        <v>0</v>
      </c>
      <c r="AN43" s="32">
        <v>0</v>
      </c>
      <c r="AO43" s="146">
        <v>51585156</v>
      </c>
      <c r="AP43" s="143">
        <v>51585156</v>
      </c>
      <c r="AQ43" s="38">
        <v>51585156</v>
      </c>
      <c r="AR43" s="38">
        <v>44853676</v>
      </c>
      <c r="AS43" s="38">
        <v>6731480</v>
      </c>
      <c r="AT43" s="147" t="s">
        <v>401</v>
      </c>
      <c r="AU43" s="38">
        <v>47424566</v>
      </c>
      <c r="AV43" s="38">
        <v>717575.76800000004</v>
      </c>
      <c r="AW43" s="38">
        <v>48142141.767999999</v>
      </c>
      <c r="AX43" s="38">
        <v>48142141.767999999</v>
      </c>
      <c r="AY43" s="38">
        <v>717575.76799999923</v>
      </c>
      <c r="AZ43" s="38"/>
      <c r="BA43" s="38"/>
      <c r="BC43" s="42"/>
      <c r="BD43" s="42"/>
      <c r="BE43" s="42"/>
      <c r="BF43" s="42"/>
      <c r="BG43" s="42"/>
      <c r="BH43" s="42"/>
      <c r="BI43" s="42"/>
    </row>
    <row r="44" spans="1:61" ht="15" x14ac:dyDescent="0.2">
      <c r="A44" s="26" t="s">
        <v>15</v>
      </c>
      <c r="B44" s="26"/>
      <c r="C44" s="33"/>
      <c r="D44" s="33"/>
      <c r="E44" s="33"/>
      <c r="F44" s="24">
        <v>2</v>
      </c>
      <c r="G44" s="140">
        <v>112</v>
      </c>
      <c r="H44" s="26">
        <v>18</v>
      </c>
      <c r="I44" s="24" t="s">
        <v>32</v>
      </c>
      <c r="J44" s="141"/>
      <c r="K44" s="142">
        <v>2601.5</v>
      </c>
      <c r="L44" s="140"/>
      <c r="M44" s="36"/>
      <c r="N44" s="143">
        <v>540</v>
      </c>
      <c r="O44" s="37">
        <v>0.2075725542955987</v>
      </c>
      <c r="P44" s="37">
        <v>0</v>
      </c>
      <c r="Q44" s="38">
        <v>0</v>
      </c>
      <c r="R44" s="38">
        <v>0</v>
      </c>
      <c r="S44" s="143">
        <v>92</v>
      </c>
      <c r="T44" s="39">
        <v>162</v>
      </c>
      <c r="U44" s="108">
        <v>2786.5</v>
      </c>
      <c r="V44" s="142">
        <v>3411056588</v>
      </c>
      <c r="W44" s="143">
        <v>17013</v>
      </c>
      <c r="X44" s="39">
        <v>200497.07</v>
      </c>
      <c r="Y44" s="25">
        <v>1.041398</v>
      </c>
      <c r="Z44" s="143">
        <v>107255</v>
      </c>
      <c r="AA44" s="25">
        <v>0.89012500000000006</v>
      </c>
      <c r="AB44" s="25">
        <v>3.9839999999999997E-3</v>
      </c>
      <c r="AC44" s="144">
        <v>0.01</v>
      </c>
      <c r="AD44" s="145">
        <v>0</v>
      </c>
      <c r="AE44" s="40">
        <v>0.01</v>
      </c>
      <c r="AF44" s="143">
        <v>0</v>
      </c>
      <c r="AG44" s="143">
        <v>0</v>
      </c>
      <c r="AH44" s="108">
        <v>0</v>
      </c>
      <c r="AI44" s="32">
        <v>0</v>
      </c>
      <c r="AJ44" s="32">
        <v>0</v>
      </c>
      <c r="AK44" s="32">
        <v>0</v>
      </c>
      <c r="AL44" s="32">
        <v>0</v>
      </c>
      <c r="AM44" s="38">
        <v>0</v>
      </c>
      <c r="AN44" s="32">
        <v>0</v>
      </c>
      <c r="AO44" s="146">
        <v>321144</v>
      </c>
      <c r="AP44" s="143">
        <v>321144</v>
      </c>
      <c r="AQ44" s="38">
        <v>321144</v>
      </c>
      <c r="AR44" s="38">
        <v>1417583</v>
      </c>
      <c r="AS44" s="38">
        <v>1096439</v>
      </c>
      <c r="AT44" s="147" t="s">
        <v>400</v>
      </c>
      <c r="AU44" s="38">
        <v>962317</v>
      </c>
      <c r="AV44" s="38">
        <v>91333.368699999992</v>
      </c>
      <c r="AW44" s="38">
        <v>962317</v>
      </c>
      <c r="AX44" s="38">
        <v>962317</v>
      </c>
      <c r="AY44" s="38">
        <v>0</v>
      </c>
      <c r="AZ44" s="38"/>
      <c r="BA44" s="38"/>
      <c r="BC44" s="42"/>
      <c r="BD44" s="42"/>
      <c r="BE44" s="42"/>
      <c r="BF44" s="42"/>
      <c r="BG44" s="42"/>
      <c r="BH44" s="42"/>
      <c r="BI44" s="42"/>
    </row>
    <row r="45" spans="1:61" ht="15" x14ac:dyDescent="0.2">
      <c r="A45" s="26" t="s">
        <v>13</v>
      </c>
      <c r="B45" s="26"/>
      <c r="C45" s="33"/>
      <c r="D45" s="33"/>
      <c r="E45" s="33"/>
      <c r="F45" s="24">
        <v>9</v>
      </c>
      <c r="G45" s="150">
        <v>54</v>
      </c>
      <c r="H45" s="26">
        <v>19</v>
      </c>
      <c r="I45" s="24" t="s">
        <v>33</v>
      </c>
      <c r="J45" s="141"/>
      <c r="K45" s="142">
        <v>1154.98</v>
      </c>
      <c r="L45" s="150"/>
      <c r="M45" s="36"/>
      <c r="N45" s="143">
        <v>377</v>
      </c>
      <c r="O45" s="37">
        <v>0.32641257857278916</v>
      </c>
      <c r="P45" s="37">
        <v>0</v>
      </c>
      <c r="Q45" s="38">
        <v>0</v>
      </c>
      <c r="R45" s="38">
        <v>0</v>
      </c>
      <c r="S45" s="143">
        <v>14</v>
      </c>
      <c r="T45" s="39">
        <v>113.1</v>
      </c>
      <c r="U45" s="108">
        <v>1271.58</v>
      </c>
      <c r="V45" s="142">
        <v>903194473.33000004</v>
      </c>
      <c r="W45" s="143">
        <v>8243</v>
      </c>
      <c r="X45" s="39">
        <v>109571.09</v>
      </c>
      <c r="Y45" s="25">
        <v>0.56912099999999999</v>
      </c>
      <c r="Z45" s="143">
        <v>72090</v>
      </c>
      <c r="AA45" s="25">
        <v>0.59828599999999998</v>
      </c>
      <c r="AB45" s="25">
        <v>0.42213000000000001</v>
      </c>
      <c r="AC45" s="144">
        <v>0.42213000000000001</v>
      </c>
      <c r="AD45" s="145">
        <v>0</v>
      </c>
      <c r="AE45" s="40">
        <v>0.42213000000000001</v>
      </c>
      <c r="AF45" s="143">
        <v>0</v>
      </c>
      <c r="AG45" s="143">
        <v>0</v>
      </c>
      <c r="AH45" s="108">
        <v>0</v>
      </c>
      <c r="AI45" s="32">
        <v>0</v>
      </c>
      <c r="AJ45" s="32">
        <v>202</v>
      </c>
      <c r="AK45" s="32">
        <v>4</v>
      </c>
      <c r="AL45" s="32">
        <v>400</v>
      </c>
      <c r="AM45" s="38">
        <v>80800</v>
      </c>
      <c r="AN45" s="32">
        <v>80800</v>
      </c>
      <c r="AO45" s="146">
        <v>6186298</v>
      </c>
      <c r="AP45" s="143">
        <v>6267098</v>
      </c>
      <c r="AQ45" s="38">
        <v>6267098</v>
      </c>
      <c r="AR45" s="38">
        <v>6975373</v>
      </c>
      <c r="AS45" s="38">
        <v>708275</v>
      </c>
      <c r="AT45" s="147" t="s">
        <v>400</v>
      </c>
      <c r="AU45" s="38">
        <v>6926095</v>
      </c>
      <c r="AV45" s="38">
        <v>58999.307500000003</v>
      </c>
      <c r="AW45" s="38">
        <v>6926095</v>
      </c>
      <c r="AX45" s="38">
        <v>6926095</v>
      </c>
      <c r="AY45" s="38">
        <v>0</v>
      </c>
      <c r="AZ45" s="38"/>
      <c r="BA45" s="38"/>
      <c r="BC45" s="42"/>
      <c r="BD45" s="42"/>
      <c r="BE45" s="42"/>
      <c r="BF45" s="42"/>
      <c r="BG45" s="42"/>
      <c r="BH45" s="42"/>
      <c r="BI45" s="42"/>
    </row>
    <row r="46" spans="1:61" ht="15" x14ac:dyDescent="0.2">
      <c r="A46" s="26" t="s">
        <v>9</v>
      </c>
      <c r="B46" s="26"/>
      <c r="C46" s="33"/>
      <c r="D46" s="33"/>
      <c r="E46" s="33"/>
      <c r="F46" s="24">
        <v>3</v>
      </c>
      <c r="G46" s="140">
        <v>128</v>
      </c>
      <c r="H46" s="26">
        <v>20</v>
      </c>
      <c r="I46" s="24" t="s">
        <v>34</v>
      </c>
      <c r="J46" s="141"/>
      <c r="K46" s="142">
        <v>1492.32</v>
      </c>
      <c r="L46" s="140"/>
      <c r="M46" s="36"/>
      <c r="N46" s="143">
        <v>170</v>
      </c>
      <c r="O46" s="37">
        <v>0.11391658625495872</v>
      </c>
      <c r="P46" s="37">
        <v>0</v>
      </c>
      <c r="Q46" s="38">
        <v>0</v>
      </c>
      <c r="R46" s="38">
        <v>0</v>
      </c>
      <c r="S46" s="143">
        <v>31</v>
      </c>
      <c r="T46" s="39">
        <v>51</v>
      </c>
      <c r="U46" s="108">
        <v>1551.07</v>
      </c>
      <c r="V46" s="142">
        <v>1354355903.3299999</v>
      </c>
      <c r="W46" s="143">
        <v>9607</v>
      </c>
      <c r="X46" s="39">
        <v>140975.94</v>
      </c>
      <c r="Y46" s="25">
        <v>0.73224100000000003</v>
      </c>
      <c r="Z46" s="143">
        <v>126341</v>
      </c>
      <c r="AA46" s="25">
        <v>1.0485230000000001</v>
      </c>
      <c r="AB46" s="25">
        <v>0.172874</v>
      </c>
      <c r="AC46" s="144">
        <v>0.172874</v>
      </c>
      <c r="AD46" s="145">
        <v>0</v>
      </c>
      <c r="AE46" s="40">
        <v>0.172874</v>
      </c>
      <c r="AF46" s="143">
        <v>1493</v>
      </c>
      <c r="AG46" s="143">
        <v>13</v>
      </c>
      <c r="AH46" s="108">
        <v>1300</v>
      </c>
      <c r="AI46" s="32">
        <v>1940900</v>
      </c>
      <c r="AJ46" s="32">
        <v>0</v>
      </c>
      <c r="AK46" s="32">
        <v>0</v>
      </c>
      <c r="AL46" s="32">
        <v>0</v>
      </c>
      <c r="AM46" s="38">
        <v>0</v>
      </c>
      <c r="AN46" s="32">
        <v>1940900</v>
      </c>
      <c r="AO46" s="146">
        <v>3090310</v>
      </c>
      <c r="AP46" s="143">
        <v>5031210</v>
      </c>
      <c r="AQ46" s="38">
        <v>5031210</v>
      </c>
      <c r="AR46" s="38">
        <v>4359350</v>
      </c>
      <c r="AS46" s="38">
        <v>671860</v>
      </c>
      <c r="AT46" s="147" t="s">
        <v>401</v>
      </c>
      <c r="AU46" s="38">
        <v>3923648</v>
      </c>
      <c r="AV46" s="38">
        <v>71620.275999999998</v>
      </c>
      <c r="AW46" s="38">
        <v>3995268.2760000001</v>
      </c>
      <c r="AX46" s="38">
        <v>3995268.2760000001</v>
      </c>
      <c r="AY46" s="38">
        <v>71620.276000000071</v>
      </c>
      <c r="AZ46" s="38"/>
      <c r="BA46" s="38"/>
      <c r="BC46" s="42"/>
      <c r="BD46" s="42"/>
      <c r="BE46" s="42"/>
      <c r="BF46" s="42"/>
      <c r="BG46" s="42"/>
      <c r="BH46" s="42"/>
      <c r="BI46" s="42"/>
    </row>
    <row r="47" spans="1:61" ht="15" x14ac:dyDescent="0.2">
      <c r="A47" s="26" t="s">
        <v>13</v>
      </c>
      <c r="B47" s="26"/>
      <c r="C47" s="33"/>
      <c r="D47" s="33"/>
      <c r="E47" s="33"/>
      <c r="F47" s="24">
        <v>4</v>
      </c>
      <c r="G47" s="140">
        <v>152</v>
      </c>
      <c r="H47" s="26">
        <v>21</v>
      </c>
      <c r="I47" s="24" t="s">
        <v>35</v>
      </c>
      <c r="J47" s="141"/>
      <c r="K47" s="142">
        <v>99.1</v>
      </c>
      <c r="L47" s="140"/>
      <c r="M47" s="36"/>
      <c r="N47" s="143">
        <v>38</v>
      </c>
      <c r="O47" s="37">
        <v>0.38345105953582242</v>
      </c>
      <c r="P47" s="37">
        <v>0</v>
      </c>
      <c r="Q47" s="38">
        <v>0</v>
      </c>
      <c r="R47" s="38">
        <v>0</v>
      </c>
      <c r="S47" s="143">
        <v>2</v>
      </c>
      <c r="T47" s="39">
        <v>11.4</v>
      </c>
      <c r="U47" s="108">
        <v>111</v>
      </c>
      <c r="V47" s="142">
        <v>252403063.33000001</v>
      </c>
      <c r="W47" s="143">
        <v>1196</v>
      </c>
      <c r="X47" s="39">
        <v>211039.35</v>
      </c>
      <c r="Y47" s="25">
        <v>1.0961559999999999</v>
      </c>
      <c r="Z47" s="143">
        <v>77847</v>
      </c>
      <c r="AA47" s="25">
        <v>0.64606399999999997</v>
      </c>
      <c r="AB47" s="25">
        <v>3.8871999999999997E-2</v>
      </c>
      <c r="AC47" s="144">
        <v>3.8871999999999997E-2</v>
      </c>
      <c r="AD47" s="145">
        <v>0</v>
      </c>
      <c r="AE47" s="40">
        <v>3.8871999999999997E-2</v>
      </c>
      <c r="AF47" s="143">
        <v>34</v>
      </c>
      <c r="AG47" s="143">
        <v>4</v>
      </c>
      <c r="AH47" s="108">
        <v>400</v>
      </c>
      <c r="AI47" s="32">
        <v>13600</v>
      </c>
      <c r="AJ47" s="32">
        <v>0</v>
      </c>
      <c r="AK47" s="32">
        <v>0</v>
      </c>
      <c r="AL47" s="32">
        <v>0</v>
      </c>
      <c r="AM47" s="38">
        <v>0</v>
      </c>
      <c r="AN47" s="32">
        <v>13600</v>
      </c>
      <c r="AO47" s="146">
        <v>49728</v>
      </c>
      <c r="AP47" s="143">
        <v>63328</v>
      </c>
      <c r="AQ47" s="38">
        <v>63328</v>
      </c>
      <c r="AR47" s="38">
        <v>177216</v>
      </c>
      <c r="AS47" s="38">
        <v>113888</v>
      </c>
      <c r="AT47" s="147" t="s">
        <v>400</v>
      </c>
      <c r="AU47" s="38">
        <v>125752</v>
      </c>
      <c r="AV47" s="38">
        <v>9486.8703999999998</v>
      </c>
      <c r="AW47" s="38">
        <v>125752</v>
      </c>
      <c r="AX47" s="38">
        <v>125752</v>
      </c>
      <c r="AY47" s="38">
        <v>0</v>
      </c>
      <c r="AZ47" s="38"/>
      <c r="BA47" s="38"/>
      <c r="BC47" s="42"/>
      <c r="BD47" s="42"/>
      <c r="BE47" s="42"/>
      <c r="BF47" s="42"/>
      <c r="BG47" s="42"/>
      <c r="BH47" s="42"/>
      <c r="BI47" s="42"/>
    </row>
    <row r="48" spans="1:61" ht="15" x14ac:dyDescent="0.2">
      <c r="A48" s="26" t="s">
        <v>37</v>
      </c>
      <c r="B48" s="26"/>
      <c r="C48" s="33"/>
      <c r="D48" s="33"/>
      <c r="E48" s="33"/>
      <c r="F48" s="24">
        <v>8</v>
      </c>
      <c r="G48" s="140">
        <v>62</v>
      </c>
      <c r="H48" s="26">
        <v>22</v>
      </c>
      <c r="I48" s="24" t="s">
        <v>36</v>
      </c>
      <c r="J48" s="141"/>
      <c r="K48" s="142">
        <v>590</v>
      </c>
      <c r="L48" s="140"/>
      <c r="M48" s="36"/>
      <c r="N48" s="143">
        <v>155</v>
      </c>
      <c r="O48" s="37">
        <v>0.26271186440677968</v>
      </c>
      <c r="P48" s="37">
        <v>0</v>
      </c>
      <c r="Q48" s="38">
        <v>0</v>
      </c>
      <c r="R48" s="38">
        <v>0</v>
      </c>
      <c r="S48" s="143">
        <v>1</v>
      </c>
      <c r="T48" s="39">
        <v>46.5</v>
      </c>
      <c r="U48" s="108">
        <v>636.75</v>
      </c>
      <c r="V48" s="142">
        <v>550952590.33000004</v>
      </c>
      <c r="W48" s="143">
        <v>5074</v>
      </c>
      <c r="X48" s="39">
        <v>108583.48</v>
      </c>
      <c r="Y48" s="25">
        <v>0.56399200000000005</v>
      </c>
      <c r="Z48" s="143">
        <v>92835</v>
      </c>
      <c r="AA48" s="25">
        <v>0.77045200000000003</v>
      </c>
      <c r="AB48" s="25">
        <v>0.37407000000000001</v>
      </c>
      <c r="AC48" s="144">
        <v>0.37407000000000001</v>
      </c>
      <c r="AD48" s="145">
        <v>0</v>
      </c>
      <c r="AE48" s="40">
        <v>0.37407000000000001</v>
      </c>
      <c r="AF48" s="143">
        <v>0</v>
      </c>
      <c r="AG48" s="143">
        <v>0</v>
      </c>
      <c r="AH48" s="108">
        <v>0</v>
      </c>
      <c r="AI48" s="32">
        <v>0</v>
      </c>
      <c r="AJ48" s="32">
        <v>147</v>
      </c>
      <c r="AK48" s="32">
        <v>4</v>
      </c>
      <c r="AL48" s="32">
        <v>400</v>
      </c>
      <c r="AM48" s="38">
        <v>58800</v>
      </c>
      <c r="AN48" s="32">
        <v>58800</v>
      </c>
      <c r="AO48" s="146">
        <v>2745129</v>
      </c>
      <c r="AP48" s="143">
        <v>2803929</v>
      </c>
      <c r="AQ48" s="38">
        <v>2803929</v>
      </c>
      <c r="AR48" s="38">
        <v>4665608</v>
      </c>
      <c r="AS48" s="38">
        <v>1861679</v>
      </c>
      <c r="AT48" s="147" t="s">
        <v>400</v>
      </c>
      <c r="AU48" s="38">
        <v>4004835</v>
      </c>
      <c r="AV48" s="38">
        <v>155077.86069999999</v>
      </c>
      <c r="AW48" s="38">
        <v>4004835</v>
      </c>
      <c r="AX48" s="38">
        <v>4004835</v>
      </c>
      <c r="AY48" s="38">
        <v>0</v>
      </c>
      <c r="AZ48" s="38"/>
      <c r="BA48" s="38"/>
      <c r="BC48" s="42"/>
      <c r="BD48" s="42"/>
      <c r="BE48" s="42"/>
      <c r="BF48" s="42"/>
      <c r="BG48" s="42"/>
      <c r="BH48" s="42"/>
      <c r="BI48" s="42"/>
    </row>
    <row r="49" spans="1:61" ht="15" x14ac:dyDescent="0.2">
      <c r="A49" s="26" t="s">
        <v>9</v>
      </c>
      <c r="B49" s="26"/>
      <c r="C49" s="33"/>
      <c r="D49" s="33"/>
      <c r="E49" s="33"/>
      <c r="F49" s="24">
        <v>4</v>
      </c>
      <c r="G49" s="140">
        <v>130</v>
      </c>
      <c r="H49" s="26">
        <v>23</v>
      </c>
      <c r="I49" s="24" t="s">
        <v>38</v>
      </c>
      <c r="J49" s="141"/>
      <c r="K49" s="142">
        <v>1492.21</v>
      </c>
      <c r="L49" s="140"/>
      <c r="M49" s="36"/>
      <c r="N49" s="143">
        <v>180</v>
      </c>
      <c r="O49" s="37">
        <v>0.1206264533812265</v>
      </c>
      <c r="P49" s="37">
        <v>0</v>
      </c>
      <c r="Q49" s="38">
        <v>0</v>
      </c>
      <c r="R49" s="38">
        <v>0</v>
      </c>
      <c r="S49" s="143">
        <v>8</v>
      </c>
      <c r="T49" s="39">
        <v>54</v>
      </c>
      <c r="U49" s="108">
        <v>1548.21</v>
      </c>
      <c r="V49" s="142">
        <v>1550294648.6700001</v>
      </c>
      <c r="W49" s="143">
        <v>10306</v>
      </c>
      <c r="X49" s="39">
        <v>150426.42000000001</v>
      </c>
      <c r="Y49" s="25">
        <v>0.78132699999999999</v>
      </c>
      <c r="Z49" s="143">
        <v>89255</v>
      </c>
      <c r="AA49" s="25">
        <v>0.74074099999999998</v>
      </c>
      <c r="AB49" s="25">
        <v>0.230849</v>
      </c>
      <c r="AC49" s="144">
        <v>0.230849</v>
      </c>
      <c r="AD49" s="145">
        <v>0</v>
      </c>
      <c r="AE49" s="40">
        <v>0.230849</v>
      </c>
      <c r="AF49" s="143">
        <v>0</v>
      </c>
      <c r="AG49" s="143">
        <v>0</v>
      </c>
      <c r="AH49" s="108">
        <v>0</v>
      </c>
      <c r="AI49" s="32">
        <v>0</v>
      </c>
      <c r="AJ49" s="32">
        <v>0</v>
      </c>
      <c r="AK49" s="32">
        <v>0</v>
      </c>
      <c r="AL49" s="32">
        <v>0</v>
      </c>
      <c r="AM49" s="38">
        <v>0</v>
      </c>
      <c r="AN49" s="32">
        <v>0</v>
      </c>
      <c r="AO49" s="146">
        <v>4119066</v>
      </c>
      <c r="AP49" s="143">
        <v>4119066</v>
      </c>
      <c r="AQ49" s="38">
        <v>4119066</v>
      </c>
      <c r="AR49" s="38">
        <v>3403900</v>
      </c>
      <c r="AS49" s="38">
        <v>715166</v>
      </c>
      <c r="AT49" s="147" t="s">
        <v>401</v>
      </c>
      <c r="AU49" s="38">
        <v>3423208</v>
      </c>
      <c r="AV49" s="38">
        <v>76236.695600000006</v>
      </c>
      <c r="AW49" s="38">
        <v>3499444.6956000002</v>
      </c>
      <c r="AX49" s="38">
        <v>3499444.6956000002</v>
      </c>
      <c r="AY49" s="38">
        <v>76236.69560000021</v>
      </c>
      <c r="AZ49" s="38"/>
      <c r="BA49" s="38"/>
      <c r="BC49" s="42"/>
      <c r="BD49" s="42"/>
      <c r="BE49" s="42"/>
      <c r="BF49" s="42"/>
      <c r="BG49" s="42"/>
      <c r="BH49" s="42"/>
      <c r="BI49" s="42"/>
    </row>
    <row r="50" spans="1:61" ht="15" x14ac:dyDescent="0.2">
      <c r="A50" s="26" t="s">
        <v>13</v>
      </c>
      <c r="B50" s="26"/>
      <c r="C50" s="33"/>
      <c r="D50" s="33"/>
      <c r="E50" s="33"/>
      <c r="F50" s="24">
        <v>9</v>
      </c>
      <c r="G50" s="149">
        <v>36</v>
      </c>
      <c r="H50" s="26">
        <v>24</v>
      </c>
      <c r="I50" s="24" t="s">
        <v>39</v>
      </c>
      <c r="J50" s="141"/>
      <c r="K50" s="142">
        <v>238.68</v>
      </c>
      <c r="L50" s="149"/>
      <c r="M50" s="36"/>
      <c r="N50" s="143">
        <v>101</v>
      </c>
      <c r="O50" s="37">
        <v>0.42316071727836435</v>
      </c>
      <c r="P50" s="37">
        <v>0</v>
      </c>
      <c r="Q50" s="38">
        <v>0</v>
      </c>
      <c r="R50" s="38">
        <v>0</v>
      </c>
      <c r="S50" s="143">
        <v>4</v>
      </c>
      <c r="T50" s="39">
        <v>30.3</v>
      </c>
      <c r="U50" s="108">
        <v>269.98</v>
      </c>
      <c r="V50" s="142">
        <v>295317266.67000002</v>
      </c>
      <c r="W50" s="143">
        <v>2329</v>
      </c>
      <c r="X50" s="39">
        <v>126800.03</v>
      </c>
      <c r="Y50" s="25">
        <v>0.65861000000000003</v>
      </c>
      <c r="Z50" s="143">
        <v>68889</v>
      </c>
      <c r="AA50" s="25">
        <v>0.57172000000000001</v>
      </c>
      <c r="AB50" s="25">
        <v>0.36745699999999998</v>
      </c>
      <c r="AC50" s="144">
        <v>0.36745699999999998</v>
      </c>
      <c r="AD50" s="145">
        <v>0</v>
      </c>
      <c r="AE50" s="40">
        <v>0.36745699999999998</v>
      </c>
      <c r="AF50" s="143">
        <v>105</v>
      </c>
      <c r="AG50" s="143">
        <v>6</v>
      </c>
      <c r="AH50" s="108">
        <v>600</v>
      </c>
      <c r="AI50" s="32">
        <v>63000</v>
      </c>
      <c r="AJ50" s="32">
        <v>0</v>
      </c>
      <c r="AK50" s="32">
        <v>0</v>
      </c>
      <c r="AL50" s="32">
        <v>0</v>
      </c>
      <c r="AM50" s="38">
        <v>0</v>
      </c>
      <c r="AN50" s="32">
        <v>63000</v>
      </c>
      <c r="AO50" s="146">
        <v>1143350</v>
      </c>
      <c r="AP50" s="143">
        <v>1206350</v>
      </c>
      <c r="AQ50" s="38">
        <v>1206350</v>
      </c>
      <c r="AR50" s="38">
        <v>1856992</v>
      </c>
      <c r="AS50" s="38">
        <v>650642</v>
      </c>
      <c r="AT50" s="147" t="s">
        <v>400</v>
      </c>
      <c r="AU50" s="38">
        <v>1652147</v>
      </c>
      <c r="AV50" s="38">
        <v>54198.478600000002</v>
      </c>
      <c r="AW50" s="38">
        <v>1652147</v>
      </c>
      <c r="AX50" s="38">
        <v>1652147</v>
      </c>
      <c r="AY50" s="38">
        <v>0</v>
      </c>
      <c r="AZ50" s="38"/>
      <c r="BA50" s="38"/>
      <c r="BC50" s="42"/>
      <c r="BD50" s="42"/>
      <c r="BE50" s="42"/>
      <c r="BF50" s="42"/>
      <c r="BG50" s="42"/>
      <c r="BH50" s="42"/>
      <c r="BI50" s="42"/>
    </row>
    <row r="51" spans="1:61" ht="15" x14ac:dyDescent="0.2">
      <c r="A51" s="26" t="s">
        <v>15</v>
      </c>
      <c r="B51" s="26"/>
      <c r="C51" s="33"/>
      <c r="D51" s="33"/>
      <c r="E51" s="33"/>
      <c r="F51" s="24">
        <v>4</v>
      </c>
      <c r="G51" s="140">
        <v>132</v>
      </c>
      <c r="H51" s="26">
        <v>25</v>
      </c>
      <c r="I51" s="24" t="s">
        <v>40</v>
      </c>
      <c r="J51" s="141"/>
      <c r="K51" s="142">
        <v>4077.98</v>
      </c>
      <c r="L51" s="140"/>
      <c r="M51" s="36"/>
      <c r="N51" s="143">
        <v>624</v>
      </c>
      <c r="O51" s="37">
        <v>0.15301693485500173</v>
      </c>
      <c r="P51" s="37">
        <v>0</v>
      </c>
      <c r="Q51" s="38">
        <v>0</v>
      </c>
      <c r="R51" s="38">
        <v>0</v>
      </c>
      <c r="S51" s="143">
        <v>75</v>
      </c>
      <c r="T51" s="39">
        <v>187.2</v>
      </c>
      <c r="U51" s="108">
        <v>4283.93</v>
      </c>
      <c r="V51" s="142">
        <v>4115533223</v>
      </c>
      <c r="W51" s="143">
        <v>29208</v>
      </c>
      <c r="X51" s="39">
        <v>140904.31</v>
      </c>
      <c r="Y51" s="25">
        <v>0.73186899999999999</v>
      </c>
      <c r="Z51" s="143">
        <v>112945</v>
      </c>
      <c r="AA51" s="25">
        <v>0.93734799999999996</v>
      </c>
      <c r="AB51" s="25">
        <v>0.206487</v>
      </c>
      <c r="AC51" s="144">
        <v>0.206487</v>
      </c>
      <c r="AD51" s="145">
        <v>0</v>
      </c>
      <c r="AE51" s="40">
        <v>0.206487</v>
      </c>
      <c r="AF51" s="143">
        <v>0</v>
      </c>
      <c r="AG51" s="143">
        <v>0</v>
      </c>
      <c r="AH51" s="108">
        <v>0</v>
      </c>
      <c r="AI51" s="32">
        <v>0</v>
      </c>
      <c r="AJ51" s="32">
        <v>0</v>
      </c>
      <c r="AK51" s="32">
        <v>0</v>
      </c>
      <c r="AL51" s="32">
        <v>0</v>
      </c>
      <c r="AM51" s="38">
        <v>0</v>
      </c>
      <c r="AN51" s="32">
        <v>0</v>
      </c>
      <c r="AO51" s="146">
        <v>10194737</v>
      </c>
      <c r="AP51" s="143">
        <v>10194737</v>
      </c>
      <c r="AQ51" s="38">
        <v>10194737</v>
      </c>
      <c r="AR51" s="38">
        <v>9436665</v>
      </c>
      <c r="AS51" s="38">
        <v>758072</v>
      </c>
      <c r="AT51" s="147" t="s">
        <v>401</v>
      </c>
      <c r="AU51" s="38">
        <v>9339412</v>
      </c>
      <c r="AV51" s="38">
        <v>80810.475200000001</v>
      </c>
      <c r="AW51" s="38">
        <v>9420222.4751999993</v>
      </c>
      <c r="AX51" s="38">
        <v>9420222.4751999993</v>
      </c>
      <c r="AY51" s="38">
        <v>80810.475199999288</v>
      </c>
      <c r="AZ51" s="38"/>
      <c r="BA51" s="38"/>
      <c r="BC51" s="42"/>
      <c r="BD51" s="42"/>
      <c r="BE51" s="42"/>
      <c r="BF51" s="42"/>
      <c r="BG51" s="42"/>
      <c r="BH51" s="42"/>
      <c r="BI51" s="42"/>
    </row>
    <row r="52" spans="1:61" ht="15" x14ac:dyDescent="0.2">
      <c r="A52" s="26" t="s">
        <v>13</v>
      </c>
      <c r="B52" s="26"/>
      <c r="C52" s="33"/>
      <c r="D52" s="33"/>
      <c r="E52" s="33"/>
      <c r="F52" s="24">
        <v>4</v>
      </c>
      <c r="G52" s="140">
        <v>122</v>
      </c>
      <c r="H52" s="26">
        <v>26</v>
      </c>
      <c r="I52" s="24" t="s">
        <v>41</v>
      </c>
      <c r="J52" s="141"/>
      <c r="K52" s="142">
        <v>408.86</v>
      </c>
      <c r="L52" s="140"/>
      <c r="M52" s="36"/>
      <c r="N52" s="143">
        <v>102</v>
      </c>
      <c r="O52" s="37">
        <v>0.24947414762999559</v>
      </c>
      <c r="P52" s="37">
        <v>0</v>
      </c>
      <c r="Q52" s="38">
        <v>0</v>
      </c>
      <c r="R52" s="38">
        <v>0</v>
      </c>
      <c r="S52" s="143">
        <v>6</v>
      </c>
      <c r="T52" s="39">
        <v>30.6</v>
      </c>
      <c r="U52" s="108">
        <v>440.96000000000004</v>
      </c>
      <c r="V52" s="142">
        <v>645287072</v>
      </c>
      <c r="W52" s="143">
        <v>4268</v>
      </c>
      <c r="X52" s="39">
        <v>151191.91</v>
      </c>
      <c r="Y52" s="25">
        <v>0.78530299999999997</v>
      </c>
      <c r="Z52" s="143">
        <v>92417</v>
      </c>
      <c r="AA52" s="25">
        <v>0.76698299999999997</v>
      </c>
      <c r="AB52" s="25">
        <v>0.220193</v>
      </c>
      <c r="AC52" s="144">
        <v>0.220193</v>
      </c>
      <c r="AD52" s="145">
        <v>0</v>
      </c>
      <c r="AE52" s="40">
        <v>0.220193</v>
      </c>
      <c r="AF52" s="143">
        <v>201</v>
      </c>
      <c r="AG52" s="143">
        <v>6</v>
      </c>
      <c r="AH52" s="108">
        <v>600</v>
      </c>
      <c r="AI52" s="32">
        <v>120600</v>
      </c>
      <c r="AJ52" s="32">
        <v>0</v>
      </c>
      <c r="AK52" s="32">
        <v>0</v>
      </c>
      <c r="AL52" s="32">
        <v>0</v>
      </c>
      <c r="AM52" s="38">
        <v>0</v>
      </c>
      <c r="AN52" s="32">
        <v>120600</v>
      </c>
      <c r="AO52" s="146">
        <v>1119035</v>
      </c>
      <c r="AP52" s="143">
        <v>1239635</v>
      </c>
      <c r="AQ52" s="38">
        <v>1239635</v>
      </c>
      <c r="AR52" s="38">
        <v>659216</v>
      </c>
      <c r="AS52" s="38">
        <v>580419</v>
      </c>
      <c r="AT52" s="147" t="s">
        <v>401</v>
      </c>
      <c r="AU52" s="38">
        <v>768291</v>
      </c>
      <c r="AV52" s="38">
        <v>61872.665399999998</v>
      </c>
      <c r="AW52" s="38">
        <v>830163.66540000006</v>
      </c>
      <c r="AX52" s="38">
        <v>830163.66540000006</v>
      </c>
      <c r="AY52" s="38">
        <v>61872.665400000056</v>
      </c>
      <c r="AZ52" s="38"/>
      <c r="BA52" s="38"/>
      <c r="BC52" s="42"/>
      <c r="BD52" s="42"/>
      <c r="BE52" s="42"/>
      <c r="BF52" s="42"/>
      <c r="BG52" s="42"/>
      <c r="BH52" s="42"/>
      <c r="BI52" s="42"/>
    </row>
    <row r="53" spans="1:61" ht="15" x14ac:dyDescent="0.2">
      <c r="A53" s="26" t="s">
        <v>19</v>
      </c>
      <c r="B53" s="26"/>
      <c r="C53" s="33"/>
      <c r="D53" s="33"/>
      <c r="E53" s="33"/>
      <c r="F53" s="24">
        <v>5</v>
      </c>
      <c r="G53" s="140">
        <v>84</v>
      </c>
      <c r="H53" s="26">
        <v>27</v>
      </c>
      <c r="I53" s="24" t="s">
        <v>42</v>
      </c>
      <c r="J53" s="141"/>
      <c r="K53" s="142">
        <v>1551.28</v>
      </c>
      <c r="L53" s="140"/>
      <c r="M53" s="36"/>
      <c r="N53" s="143">
        <v>577</v>
      </c>
      <c r="O53" s="37">
        <v>0.37195090505904804</v>
      </c>
      <c r="P53" s="37">
        <v>0</v>
      </c>
      <c r="Q53" s="38">
        <v>0</v>
      </c>
      <c r="R53" s="38">
        <v>0</v>
      </c>
      <c r="S53" s="143">
        <v>108</v>
      </c>
      <c r="T53" s="39">
        <v>173.1</v>
      </c>
      <c r="U53" s="108">
        <v>1751.3799999999999</v>
      </c>
      <c r="V53" s="142">
        <v>2321389950</v>
      </c>
      <c r="W53" s="143">
        <v>12976</v>
      </c>
      <c r="X53" s="39">
        <v>178898.73</v>
      </c>
      <c r="Y53" s="25">
        <v>0.92921500000000001</v>
      </c>
      <c r="Z53" s="143">
        <v>76360</v>
      </c>
      <c r="AA53" s="25">
        <v>0.63372300000000004</v>
      </c>
      <c r="AB53" s="25">
        <v>0.15943299999999999</v>
      </c>
      <c r="AC53" s="144">
        <v>0.15943299999999999</v>
      </c>
      <c r="AD53" s="145">
        <v>0</v>
      </c>
      <c r="AE53" s="40">
        <v>0.15943299999999999</v>
      </c>
      <c r="AF53" s="143">
        <v>0</v>
      </c>
      <c r="AG53" s="143">
        <v>0</v>
      </c>
      <c r="AH53" s="108">
        <v>0</v>
      </c>
      <c r="AI53" s="32">
        <v>0</v>
      </c>
      <c r="AJ53" s="32">
        <v>0</v>
      </c>
      <c r="AK53" s="32">
        <v>0</v>
      </c>
      <c r="AL53" s="32">
        <v>0</v>
      </c>
      <c r="AM53" s="38">
        <v>0</v>
      </c>
      <c r="AN53" s="32">
        <v>0</v>
      </c>
      <c r="AO53" s="146">
        <v>3218100</v>
      </c>
      <c r="AP53" s="143">
        <v>3218100</v>
      </c>
      <c r="AQ53" s="38">
        <v>3218100</v>
      </c>
      <c r="AR53" s="38">
        <v>6326998</v>
      </c>
      <c r="AS53" s="38">
        <v>3108898</v>
      </c>
      <c r="AT53" s="147" t="s">
        <v>400</v>
      </c>
      <c r="AU53" s="38">
        <v>5192084</v>
      </c>
      <c r="AV53" s="38">
        <v>258971.2034</v>
      </c>
      <c r="AW53" s="38">
        <v>5192084</v>
      </c>
      <c r="AX53" s="38">
        <v>5192084</v>
      </c>
      <c r="AY53" s="38">
        <v>0</v>
      </c>
      <c r="AZ53" s="38"/>
      <c r="BA53" s="38"/>
      <c r="BC53" s="42"/>
      <c r="BD53" s="42"/>
      <c r="BE53" s="42"/>
      <c r="BF53" s="42"/>
      <c r="BG53" s="42"/>
      <c r="BH53" s="42"/>
      <c r="BI53" s="42"/>
    </row>
    <row r="54" spans="1:61" ht="15" x14ac:dyDescent="0.2">
      <c r="A54" s="26" t="s">
        <v>19</v>
      </c>
      <c r="B54" s="26"/>
      <c r="C54" s="33"/>
      <c r="D54" s="33"/>
      <c r="E54" s="33"/>
      <c r="F54" s="24">
        <v>6</v>
      </c>
      <c r="G54" s="140">
        <v>64</v>
      </c>
      <c r="H54" s="26">
        <v>28</v>
      </c>
      <c r="I54" s="24" t="s">
        <v>43</v>
      </c>
      <c r="J54" s="141"/>
      <c r="K54" s="142">
        <v>2211.62</v>
      </c>
      <c r="L54" s="140"/>
      <c r="M54" s="36"/>
      <c r="N54" s="143">
        <v>518</v>
      </c>
      <c r="O54" s="37">
        <v>0.23421745146092007</v>
      </c>
      <c r="P54" s="37">
        <v>0</v>
      </c>
      <c r="Q54" s="38">
        <v>0</v>
      </c>
      <c r="R54" s="38">
        <v>0</v>
      </c>
      <c r="S54" s="143">
        <v>13</v>
      </c>
      <c r="T54" s="39">
        <v>155.4</v>
      </c>
      <c r="U54" s="108">
        <v>2370.27</v>
      </c>
      <c r="V54" s="142">
        <v>1788735536</v>
      </c>
      <c r="W54" s="143">
        <v>15927</v>
      </c>
      <c r="X54" s="39">
        <v>112308.38</v>
      </c>
      <c r="Y54" s="25">
        <v>0.58333900000000005</v>
      </c>
      <c r="Z54" s="143">
        <v>103380</v>
      </c>
      <c r="AA54" s="25">
        <v>0.85796600000000001</v>
      </c>
      <c r="AB54" s="25">
        <v>0.33427299999999999</v>
      </c>
      <c r="AC54" s="144">
        <v>0.33427299999999999</v>
      </c>
      <c r="AD54" s="145">
        <v>0</v>
      </c>
      <c r="AE54" s="40">
        <v>0.33427299999999999</v>
      </c>
      <c r="AF54" s="143">
        <v>0</v>
      </c>
      <c r="AG54" s="143">
        <v>0</v>
      </c>
      <c r="AH54" s="108">
        <v>0</v>
      </c>
      <c r="AI54" s="32">
        <v>0</v>
      </c>
      <c r="AJ54" s="32">
        <v>0</v>
      </c>
      <c r="AK54" s="32">
        <v>0</v>
      </c>
      <c r="AL54" s="32">
        <v>0</v>
      </c>
      <c r="AM54" s="38">
        <v>0</v>
      </c>
      <c r="AN54" s="32">
        <v>0</v>
      </c>
      <c r="AO54" s="146">
        <v>9131456</v>
      </c>
      <c r="AP54" s="143">
        <v>9131456</v>
      </c>
      <c r="AQ54" s="38">
        <v>9131456</v>
      </c>
      <c r="AR54" s="38">
        <v>13503310</v>
      </c>
      <c r="AS54" s="38">
        <v>4371854</v>
      </c>
      <c r="AT54" s="147" t="s">
        <v>400</v>
      </c>
      <c r="AU54" s="38">
        <v>12040218</v>
      </c>
      <c r="AV54" s="38">
        <v>364175.43819999998</v>
      </c>
      <c r="AW54" s="38">
        <v>12040218</v>
      </c>
      <c r="AX54" s="38">
        <v>12040218</v>
      </c>
      <c r="AY54" s="38">
        <v>0</v>
      </c>
      <c r="AZ54" s="38"/>
      <c r="BA54" s="38"/>
      <c r="BC54" s="42"/>
      <c r="BD54" s="42"/>
      <c r="BE54" s="42"/>
      <c r="BF54" s="42"/>
      <c r="BG54" s="42"/>
      <c r="BH54" s="42"/>
      <c r="BI54" s="42"/>
    </row>
    <row r="55" spans="1:61" ht="15" x14ac:dyDescent="0.2">
      <c r="A55" s="26" t="s">
        <v>13</v>
      </c>
      <c r="B55" s="26"/>
      <c r="C55" s="33"/>
      <c r="D55" s="33"/>
      <c r="E55" s="33"/>
      <c r="F55" s="24">
        <v>5</v>
      </c>
      <c r="G55" s="150">
        <v>58</v>
      </c>
      <c r="H55" s="26">
        <v>29</v>
      </c>
      <c r="I55" s="24" t="s">
        <v>44</v>
      </c>
      <c r="J55" s="141"/>
      <c r="K55" s="142">
        <v>167.89</v>
      </c>
      <c r="L55" s="150"/>
      <c r="M55" s="36"/>
      <c r="N55" s="143">
        <v>50</v>
      </c>
      <c r="O55" s="37">
        <v>0.29781404491035801</v>
      </c>
      <c r="P55" s="37">
        <v>0</v>
      </c>
      <c r="Q55" s="38">
        <v>0</v>
      </c>
      <c r="R55" s="38">
        <v>0</v>
      </c>
      <c r="S55" s="143">
        <v>0</v>
      </c>
      <c r="T55" s="39">
        <v>15</v>
      </c>
      <c r="U55" s="108">
        <v>182.89</v>
      </c>
      <c r="V55" s="142">
        <v>264040418.66999999</v>
      </c>
      <c r="W55" s="143">
        <v>1518</v>
      </c>
      <c r="X55" s="39">
        <v>173939.67</v>
      </c>
      <c r="Y55" s="25">
        <v>0.90345699999999995</v>
      </c>
      <c r="Z55" s="143">
        <v>91786</v>
      </c>
      <c r="AA55" s="25">
        <v>0.76174600000000003</v>
      </c>
      <c r="AB55" s="25">
        <v>0.13905600000000001</v>
      </c>
      <c r="AC55" s="144">
        <v>0.13905600000000001</v>
      </c>
      <c r="AD55" s="145">
        <v>0</v>
      </c>
      <c r="AE55" s="40">
        <v>0.13905600000000001</v>
      </c>
      <c r="AF55" s="143">
        <v>89</v>
      </c>
      <c r="AG55" s="143">
        <v>6</v>
      </c>
      <c r="AH55" s="108">
        <v>600</v>
      </c>
      <c r="AI55" s="32">
        <v>53400</v>
      </c>
      <c r="AJ55" s="32">
        <v>0</v>
      </c>
      <c r="AK55" s="32">
        <v>0</v>
      </c>
      <c r="AL55" s="32">
        <v>0</v>
      </c>
      <c r="AM55" s="38">
        <v>0</v>
      </c>
      <c r="AN55" s="32">
        <v>53400</v>
      </c>
      <c r="AO55" s="146">
        <v>293103</v>
      </c>
      <c r="AP55" s="143">
        <v>346503</v>
      </c>
      <c r="AQ55" s="38">
        <v>346503</v>
      </c>
      <c r="AR55" s="38">
        <v>491388</v>
      </c>
      <c r="AS55" s="38">
        <v>144885</v>
      </c>
      <c r="AT55" s="147" t="s">
        <v>400</v>
      </c>
      <c r="AU55" s="38">
        <v>403912</v>
      </c>
      <c r="AV55" s="38">
        <v>12068.9205</v>
      </c>
      <c r="AW55" s="38">
        <v>403912</v>
      </c>
      <c r="AX55" s="38">
        <v>403912</v>
      </c>
      <c r="AY55" s="38">
        <v>0</v>
      </c>
      <c r="AZ55" s="38"/>
      <c r="BA55" s="38"/>
      <c r="BC55" s="42"/>
      <c r="BD55" s="42"/>
      <c r="BE55" s="42"/>
      <c r="BF55" s="42"/>
      <c r="BG55" s="42"/>
      <c r="BH55" s="42"/>
      <c r="BI55" s="42"/>
    </row>
    <row r="56" spans="1:61" ht="15" x14ac:dyDescent="0.2">
      <c r="A56" s="26" t="s">
        <v>9</v>
      </c>
      <c r="B56" s="26"/>
      <c r="C56" s="33"/>
      <c r="D56" s="33"/>
      <c r="E56" s="33"/>
      <c r="F56" s="24">
        <v>6</v>
      </c>
      <c r="G56" s="140">
        <v>104</v>
      </c>
      <c r="H56" s="26">
        <v>30</v>
      </c>
      <c r="I56" s="24" t="s">
        <v>45</v>
      </c>
      <c r="J56" s="141"/>
      <c r="K56" s="142">
        <v>614.17999999999995</v>
      </c>
      <c r="L56" s="140"/>
      <c r="M56" s="36"/>
      <c r="N56" s="143">
        <v>144</v>
      </c>
      <c r="O56" s="37">
        <v>0.23445895340128303</v>
      </c>
      <c r="P56" s="37">
        <v>0</v>
      </c>
      <c r="Q56" s="38">
        <v>0</v>
      </c>
      <c r="R56" s="38">
        <v>0</v>
      </c>
      <c r="S56" s="143">
        <v>8</v>
      </c>
      <c r="T56" s="39">
        <v>43.2</v>
      </c>
      <c r="U56" s="108">
        <v>659.38</v>
      </c>
      <c r="V56" s="142">
        <v>742774994.33000004</v>
      </c>
      <c r="W56" s="143">
        <v>5421</v>
      </c>
      <c r="X56" s="39">
        <v>137018.07999999999</v>
      </c>
      <c r="Y56" s="25">
        <v>0.71168299999999995</v>
      </c>
      <c r="Z56" s="143">
        <v>106604</v>
      </c>
      <c r="AA56" s="25">
        <v>0.88472300000000004</v>
      </c>
      <c r="AB56" s="25">
        <v>0.236405</v>
      </c>
      <c r="AC56" s="144">
        <v>0.236405</v>
      </c>
      <c r="AD56" s="145">
        <v>0</v>
      </c>
      <c r="AE56" s="40">
        <v>0.236405</v>
      </c>
      <c r="AF56" s="143">
        <v>0</v>
      </c>
      <c r="AG56" s="143">
        <v>0</v>
      </c>
      <c r="AH56" s="108">
        <v>0</v>
      </c>
      <c r="AI56" s="32">
        <v>0</v>
      </c>
      <c r="AJ56" s="32">
        <v>1</v>
      </c>
      <c r="AK56" s="32">
        <v>4</v>
      </c>
      <c r="AL56" s="32">
        <v>400</v>
      </c>
      <c r="AM56" s="38">
        <v>400</v>
      </c>
      <c r="AN56" s="32">
        <v>400</v>
      </c>
      <c r="AO56" s="146">
        <v>1796525</v>
      </c>
      <c r="AP56" s="143">
        <v>1796925</v>
      </c>
      <c r="AQ56" s="38">
        <v>1796925</v>
      </c>
      <c r="AR56" s="38">
        <v>2523462</v>
      </c>
      <c r="AS56" s="38">
        <v>726537</v>
      </c>
      <c r="AT56" s="147" t="s">
        <v>400</v>
      </c>
      <c r="AU56" s="38">
        <v>2316189</v>
      </c>
      <c r="AV56" s="38">
        <v>60520.532099999997</v>
      </c>
      <c r="AW56" s="38">
        <v>2316189</v>
      </c>
      <c r="AX56" s="38">
        <v>2316189</v>
      </c>
      <c r="AY56" s="38">
        <v>0</v>
      </c>
      <c r="AZ56" s="38"/>
      <c r="BA56" s="38"/>
      <c r="BC56" s="42"/>
      <c r="BD56" s="42"/>
      <c r="BE56" s="42"/>
      <c r="BF56" s="42"/>
      <c r="BG56" s="42"/>
      <c r="BH56" s="42"/>
      <c r="BI56" s="42"/>
    </row>
    <row r="57" spans="1:61" ht="15" x14ac:dyDescent="0.2">
      <c r="A57" s="26" t="s">
        <v>9</v>
      </c>
      <c r="B57" s="26"/>
      <c r="C57" s="33"/>
      <c r="D57" s="33"/>
      <c r="E57" s="33"/>
      <c r="F57" s="24">
        <v>1</v>
      </c>
      <c r="G57" s="140">
        <v>154</v>
      </c>
      <c r="H57" s="26">
        <v>31</v>
      </c>
      <c r="I57" s="24" t="s">
        <v>46</v>
      </c>
      <c r="J57" s="141"/>
      <c r="K57" s="142">
        <v>120.9</v>
      </c>
      <c r="L57" s="140"/>
      <c r="M57" s="36"/>
      <c r="N57" s="143">
        <v>25</v>
      </c>
      <c r="O57" s="37">
        <v>0.20678246484698096</v>
      </c>
      <c r="P57" s="37">
        <v>0</v>
      </c>
      <c r="Q57" s="38">
        <v>0</v>
      </c>
      <c r="R57" s="38">
        <v>0</v>
      </c>
      <c r="S57" s="143">
        <v>3</v>
      </c>
      <c r="T57" s="39">
        <v>7.5</v>
      </c>
      <c r="U57" s="108">
        <v>129.15</v>
      </c>
      <c r="V57" s="142">
        <v>563980513</v>
      </c>
      <c r="W57" s="143">
        <v>1302</v>
      </c>
      <c r="X57" s="39">
        <v>433164.76</v>
      </c>
      <c r="Y57" s="25">
        <v>2.2498930000000001</v>
      </c>
      <c r="Z57" s="143">
        <v>82083</v>
      </c>
      <c r="AA57" s="25">
        <v>0.68121900000000002</v>
      </c>
      <c r="AB57" s="25">
        <v>-0.77929099999999996</v>
      </c>
      <c r="AC57" s="144">
        <v>0.01</v>
      </c>
      <c r="AD57" s="145">
        <v>0</v>
      </c>
      <c r="AE57" s="40">
        <v>0.01</v>
      </c>
      <c r="AF57" s="143">
        <v>29</v>
      </c>
      <c r="AG57" s="143">
        <v>4</v>
      </c>
      <c r="AH57" s="108">
        <v>400</v>
      </c>
      <c r="AI57" s="32">
        <v>11600</v>
      </c>
      <c r="AJ57" s="32">
        <v>0</v>
      </c>
      <c r="AK57" s="32">
        <v>0</v>
      </c>
      <c r="AL57" s="32">
        <v>0</v>
      </c>
      <c r="AM57" s="38">
        <v>0</v>
      </c>
      <c r="AN57" s="32">
        <v>11600</v>
      </c>
      <c r="AO57" s="146">
        <v>14885</v>
      </c>
      <c r="AP57" s="143">
        <v>26485</v>
      </c>
      <c r="AQ57" s="38">
        <v>26485</v>
      </c>
      <c r="AR57" s="38">
        <v>6976</v>
      </c>
      <c r="AS57" s="38">
        <v>19509</v>
      </c>
      <c r="AT57" s="147" t="s">
        <v>401</v>
      </c>
      <c r="AU57" s="38">
        <v>9149</v>
      </c>
      <c r="AV57" s="38">
        <v>2079.6594</v>
      </c>
      <c r="AW57" s="38">
        <v>11228.6594</v>
      </c>
      <c r="AX57" s="38">
        <v>11228.6594</v>
      </c>
      <c r="AY57" s="38">
        <v>2079.6594000000005</v>
      </c>
      <c r="AZ57" s="38"/>
      <c r="BA57" s="38"/>
      <c r="BC57" s="42"/>
      <c r="BD57" s="42"/>
      <c r="BE57" s="42"/>
      <c r="BF57" s="42"/>
      <c r="BG57" s="42"/>
      <c r="BH57" s="42"/>
      <c r="BI57" s="42"/>
    </row>
    <row r="58" spans="1:61" ht="15" x14ac:dyDescent="0.2">
      <c r="A58" s="26" t="s">
        <v>13</v>
      </c>
      <c r="B58" s="26"/>
      <c r="C58" s="33"/>
      <c r="D58" s="33"/>
      <c r="E58" s="33"/>
      <c r="F58" s="24">
        <v>7</v>
      </c>
      <c r="G58" s="140">
        <v>87</v>
      </c>
      <c r="H58" s="26">
        <v>32</v>
      </c>
      <c r="I58" s="24" t="s">
        <v>47</v>
      </c>
      <c r="J58" s="141"/>
      <c r="K58" s="142">
        <v>1609.73</v>
      </c>
      <c r="L58" s="140"/>
      <c r="M58" s="36"/>
      <c r="N58" s="143">
        <v>408</v>
      </c>
      <c r="O58" s="37">
        <v>0.25345865455697542</v>
      </c>
      <c r="P58" s="37">
        <v>0</v>
      </c>
      <c r="Q58" s="38">
        <v>0</v>
      </c>
      <c r="R58" s="38">
        <v>0</v>
      </c>
      <c r="S58" s="143">
        <v>16</v>
      </c>
      <c r="T58" s="39">
        <v>122.4</v>
      </c>
      <c r="U58" s="108">
        <v>1736.13</v>
      </c>
      <c r="V58" s="142">
        <v>1492783189.6700001</v>
      </c>
      <c r="W58" s="143">
        <v>12422</v>
      </c>
      <c r="X58" s="39">
        <v>120172.53</v>
      </c>
      <c r="Y58" s="25">
        <v>0.62418600000000002</v>
      </c>
      <c r="Z58" s="143">
        <v>91461</v>
      </c>
      <c r="AA58" s="25">
        <v>0.75904899999999997</v>
      </c>
      <c r="AB58" s="25">
        <v>0.33535500000000001</v>
      </c>
      <c r="AC58" s="144">
        <v>0.33535500000000001</v>
      </c>
      <c r="AD58" s="145">
        <v>0</v>
      </c>
      <c r="AE58" s="40">
        <v>0.33535500000000001</v>
      </c>
      <c r="AF58" s="143">
        <v>0</v>
      </c>
      <c r="AG58" s="143">
        <v>0</v>
      </c>
      <c r="AH58" s="108">
        <v>0</v>
      </c>
      <c r="AI58" s="32">
        <v>0</v>
      </c>
      <c r="AJ58" s="32">
        <v>0</v>
      </c>
      <c r="AK58" s="32">
        <v>0</v>
      </c>
      <c r="AL58" s="32">
        <v>0</v>
      </c>
      <c r="AM58" s="38">
        <v>0</v>
      </c>
      <c r="AN58" s="32">
        <v>0</v>
      </c>
      <c r="AO58" s="146">
        <v>6710084</v>
      </c>
      <c r="AP58" s="143">
        <v>6710084</v>
      </c>
      <c r="AQ58" s="38">
        <v>6710084</v>
      </c>
      <c r="AR58" s="38">
        <v>8756165</v>
      </c>
      <c r="AS58" s="38">
        <v>2046081</v>
      </c>
      <c r="AT58" s="147" t="s">
        <v>400</v>
      </c>
      <c r="AU58" s="38">
        <v>7952911</v>
      </c>
      <c r="AV58" s="38">
        <v>170438.54730000001</v>
      </c>
      <c r="AW58" s="38">
        <v>7952911</v>
      </c>
      <c r="AX58" s="38">
        <v>7952911</v>
      </c>
      <c r="AY58" s="38">
        <v>0</v>
      </c>
      <c r="AZ58" s="38"/>
      <c r="BA58" s="38"/>
      <c r="BC58" s="42"/>
      <c r="BD58" s="42"/>
      <c r="BE58" s="42"/>
      <c r="BF58" s="42"/>
      <c r="BG58" s="42"/>
      <c r="BH58" s="42"/>
      <c r="BI58" s="42"/>
    </row>
    <row r="59" spans="1:61" ht="15" x14ac:dyDescent="0.2">
      <c r="A59" s="26" t="s">
        <v>19</v>
      </c>
      <c r="B59" s="26"/>
      <c r="C59" s="33"/>
      <c r="D59" s="33"/>
      <c r="E59" s="33"/>
      <c r="F59" s="24">
        <v>6</v>
      </c>
      <c r="G59" s="140">
        <v>95</v>
      </c>
      <c r="H59" s="26">
        <v>33</v>
      </c>
      <c r="I59" s="24" t="s">
        <v>48</v>
      </c>
      <c r="J59" s="141"/>
      <c r="K59" s="142">
        <v>2038.75</v>
      </c>
      <c r="L59" s="140"/>
      <c r="M59" s="36"/>
      <c r="N59" s="143">
        <v>507</v>
      </c>
      <c r="O59" s="37">
        <v>0.24868179031269161</v>
      </c>
      <c r="P59" s="37">
        <v>0</v>
      </c>
      <c r="Q59" s="38">
        <v>0</v>
      </c>
      <c r="R59" s="38">
        <v>0</v>
      </c>
      <c r="S59" s="143">
        <v>97</v>
      </c>
      <c r="T59" s="39">
        <v>152.1</v>
      </c>
      <c r="U59" s="108">
        <v>2215.1</v>
      </c>
      <c r="V59" s="142">
        <v>2084716103.3299999</v>
      </c>
      <c r="W59" s="143">
        <v>13973</v>
      </c>
      <c r="X59" s="39">
        <v>149196.03</v>
      </c>
      <c r="Y59" s="25">
        <v>0.77493599999999996</v>
      </c>
      <c r="Z59" s="143">
        <v>91841</v>
      </c>
      <c r="AA59" s="25">
        <v>0.76220200000000005</v>
      </c>
      <c r="AB59" s="25">
        <v>0.228884</v>
      </c>
      <c r="AC59" s="144">
        <v>0.228884</v>
      </c>
      <c r="AD59" s="145">
        <v>0</v>
      </c>
      <c r="AE59" s="40">
        <v>0.228884</v>
      </c>
      <c r="AF59" s="143">
        <v>0</v>
      </c>
      <c r="AG59" s="143">
        <v>0</v>
      </c>
      <c r="AH59" s="108">
        <v>0</v>
      </c>
      <c r="AI59" s="32">
        <v>0</v>
      </c>
      <c r="AJ59" s="32">
        <v>0</v>
      </c>
      <c r="AK59" s="32">
        <v>0</v>
      </c>
      <c r="AL59" s="32">
        <v>0</v>
      </c>
      <c r="AM59" s="38">
        <v>0</v>
      </c>
      <c r="AN59" s="32">
        <v>0</v>
      </c>
      <c r="AO59" s="146">
        <v>5843186</v>
      </c>
      <c r="AP59" s="143">
        <v>5843186</v>
      </c>
      <c r="AQ59" s="38">
        <v>5843186</v>
      </c>
      <c r="AR59" s="38">
        <v>4646922</v>
      </c>
      <c r="AS59" s="38">
        <v>1196264</v>
      </c>
      <c r="AT59" s="147" t="s">
        <v>401</v>
      </c>
      <c r="AU59" s="38">
        <v>4977403</v>
      </c>
      <c r="AV59" s="38">
        <v>127521.7424</v>
      </c>
      <c r="AW59" s="38">
        <v>5104924.7423999999</v>
      </c>
      <c r="AX59" s="38">
        <v>5104924.7423999999</v>
      </c>
      <c r="AY59" s="38">
        <v>127521.74239999987</v>
      </c>
      <c r="AZ59" s="38"/>
      <c r="BA59" s="38"/>
      <c r="BC59" s="42"/>
      <c r="BD59" s="42"/>
      <c r="BE59" s="42"/>
      <c r="BF59" s="42"/>
      <c r="BG59" s="42"/>
      <c r="BH59" s="42"/>
      <c r="BI59" s="42"/>
    </row>
    <row r="60" spans="1:61" ht="15" x14ac:dyDescent="0.2">
      <c r="A60" s="26" t="s">
        <v>11</v>
      </c>
      <c r="B60" s="26">
        <v>1</v>
      </c>
      <c r="C60" s="33">
        <v>1</v>
      </c>
      <c r="D60" s="33">
        <v>1</v>
      </c>
      <c r="E60" s="33"/>
      <c r="F60" s="24">
        <v>8</v>
      </c>
      <c r="G60" s="140">
        <v>59</v>
      </c>
      <c r="H60" s="26">
        <v>34</v>
      </c>
      <c r="I60" s="24" t="s">
        <v>49</v>
      </c>
      <c r="J60" s="141"/>
      <c r="K60" s="142">
        <v>11704.88</v>
      </c>
      <c r="L60" s="140"/>
      <c r="M60" s="36"/>
      <c r="N60" s="143">
        <v>6411</v>
      </c>
      <c r="O60" s="37">
        <v>0.54772026710226851</v>
      </c>
      <c r="P60" s="37">
        <v>0</v>
      </c>
      <c r="Q60" s="38">
        <v>0</v>
      </c>
      <c r="R60" s="38">
        <v>0</v>
      </c>
      <c r="S60" s="143">
        <v>3298</v>
      </c>
      <c r="T60" s="39">
        <v>1923.3</v>
      </c>
      <c r="U60" s="108">
        <v>14452.679999999998</v>
      </c>
      <c r="V60" s="142">
        <v>11350977717.67</v>
      </c>
      <c r="W60" s="143">
        <v>84479</v>
      </c>
      <c r="X60" s="39">
        <v>134364.49</v>
      </c>
      <c r="Y60" s="25">
        <v>0.69789999999999996</v>
      </c>
      <c r="Z60" s="143">
        <v>71672</v>
      </c>
      <c r="AA60" s="25">
        <v>0.59481700000000004</v>
      </c>
      <c r="AB60" s="25">
        <v>0.33302500000000002</v>
      </c>
      <c r="AC60" s="144">
        <v>0.33302500000000002</v>
      </c>
      <c r="AD60" s="145">
        <v>0</v>
      </c>
      <c r="AE60" s="40">
        <v>0.33302500000000002</v>
      </c>
      <c r="AF60" s="143">
        <v>0</v>
      </c>
      <c r="AG60" s="143">
        <v>0</v>
      </c>
      <c r="AH60" s="108">
        <v>0</v>
      </c>
      <c r="AI60" s="32">
        <v>0</v>
      </c>
      <c r="AJ60" s="32">
        <v>0</v>
      </c>
      <c r="AK60" s="32">
        <v>0</v>
      </c>
      <c r="AL60" s="32">
        <v>0</v>
      </c>
      <c r="AM60" s="38">
        <v>0</v>
      </c>
      <c r="AN60" s="32">
        <v>0</v>
      </c>
      <c r="AO60" s="146">
        <v>55471021</v>
      </c>
      <c r="AP60" s="143">
        <v>55471021</v>
      </c>
      <c r="AQ60" s="38">
        <v>55471021</v>
      </c>
      <c r="AR60" s="38">
        <v>31290480</v>
      </c>
      <c r="AS60" s="38">
        <v>24180541</v>
      </c>
      <c r="AT60" s="147" t="s">
        <v>401</v>
      </c>
      <c r="AU60" s="38">
        <v>37698473</v>
      </c>
      <c r="AV60" s="38">
        <v>2577645.6705999998</v>
      </c>
      <c r="AW60" s="38">
        <v>40276118.670599997</v>
      </c>
      <c r="AX60" s="38">
        <v>40276118.670599997</v>
      </c>
      <c r="AY60" s="38">
        <v>2577645.670599997</v>
      </c>
      <c r="AZ60" s="38"/>
      <c r="BA60" s="38"/>
      <c r="BC60" s="42"/>
      <c r="BD60" s="42"/>
      <c r="BE60" s="42"/>
      <c r="BF60" s="42"/>
      <c r="BG60" s="42"/>
      <c r="BH60" s="42"/>
      <c r="BI60" s="42"/>
    </row>
    <row r="61" spans="1:61" ht="15" x14ac:dyDescent="0.2">
      <c r="A61" s="26" t="s">
        <v>51</v>
      </c>
      <c r="B61" s="26"/>
      <c r="C61" s="33"/>
      <c r="D61" s="33"/>
      <c r="E61" s="33"/>
      <c r="F61" s="24">
        <v>1</v>
      </c>
      <c r="G61" s="140">
        <v>167</v>
      </c>
      <c r="H61" s="26">
        <v>35</v>
      </c>
      <c r="I61" s="24" t="s">
        <v>50</v>
      </c>
      <c r="J61" s="141"/>
      <c r="K61" s="142">
        <v>4646.72</v>
      </c>
      <c r="L61" s="140"/>
      <c r="M61" s="36"/>
      <c r="N61" s="143">
        <v>61</v>
      </c>
      <c r="O61" s="37">
        <v>1.3127539425659389E-2</v>
      </c>
      <c r="P61" s="37">
        <v>0</v>
      </c>
      <c r="Q61" s="38">
        <v>0</v>
      </c>
      <c r="R61" s="38">
        <v>0</v>
      </c>
      <c r="S61" s="143">
        <v>55</v>
      </c>
      <c r="T61" s="39">
        <v>18.3</v>
      </c>
      <c r="U61" s="108">
        <v>4678.7700000000004</v>
      </c>
      <c r="V61" s="142">
        <v>12872179293</v>
      </c>
      <c r="W61" s="143">
        <v>21759</v>
      </c>
      <c r="X61" s="39">
        <v>591579.54</v>
      </c>
      <c r="Y61" s="25">
        <v>3.0727129999999998</v>
      </c>
      <c r="Z61" s="143">
        <v>210511</v>
      </c>
      <c r="AA61" s="25">
        <v>1.747063</v>
      </c>
      <c r="AB61" s="25">
        <v>-1.6750179999999999</v>
      </c>
      <c r="AC61" s="144">
        <v>0.01</v>
      </c>
      <c r="AD61" s="145">
        <v>0</v>
      </c>
      <c r="AE61" s="40">
        <v>0.01</v>
      </c>
      <c r="AF61" s="143">
        <v>0</v>
      </c>
      <c r="AG61" s="143">
        <v>0</v>
      </c>
      <c r="AH61" s="108">
        <v>0</v>
      </c>
      <c r="AI61" s="32">
        <v>0</v>
      </c>
      <c r="AJ61" s="32">
        <v>0</v>
      </c>
      <c r="AK61" s="32">
        <v>0</v>
      </c>
      <c r="AL61" s="32">
        <v>0</v>
      </c>
      <c r="AM61" s="38">
        <v>0</v>
      </c>
      <c r="AN61" s="32">
        <v>0</v>
      </c>
      <c r="AO61" s="146">
        <v>539228</v>
      </c>
      <c r="AP61" s="143">
        <v>539228</v>
      </c>
      <c r="AQ61" s="38">
        <v>539228</v>
      </c>
      <c r="AR61" s="38">
        <v>406683</v>
      </c>
      <c r="AS61" s="38">
        <v>132545</v>
      </c>
      <c r="AT61" s="147" t="s">
        <v>401</v>
      </c>
      <c r="AU61" s="38">
        <v>443228</v>
      </c>
      <c r="AV61" s="38">
        <v>14129.297</v>
      </c>
      <c r="AW61" s="38">
        <v>457357.29700000002</v>
      </c>
      <c r="AX61" s="38">
        <v>457357.29700000002</v>
      </c>
      <c r="AY61" s="38">
        <v>14129.29700000002</v>
      </c>
      <c r="AZ61" s="38"/>
      <c r="BA61" s="38"/>
      <c r="BC61" s="42"/>
      <c r="BD61" s="42"/>
      <c r="BE61" s="42"/>
      <c r="BF61" s="42"/>
      <c r="BG61" s="42"/>
      <c r="BH61" s="42"/>
      <c r="BI61" s="42"/>
    </row>
    <row r="62" spans="1:61" ht="15" x14ac:dyDescent="0.2">
      <c r="A62" s="26" t="s">
        <v>13</v>
      </c>
      <c r="B62" s="26"/>
      <c r="C62" s="33"/>
      <c r="D62" s="33"/>
      <c r="E62" s="33"/>
      <c r="F62" s="24">
        <v>6</v>
      </c>
      <c r="G62" s="140">
        <v>114</v>
      </c>
      <c r="H62" s="26">
        <v>36</v>
      </c>
      <c r="I62" s="24" t="s">
        <v>52</v>
      </c>
      <c r="J62" s="141"/>
      <c r="K62" s="142">
        <v>528.96</v>
      </c>
      <c r="L62" s="140"/>
      <c r="M62" s="36"/>
      <c r="N62" s="143">
        <v>171</v>
      </c>
      <c r="O62" s="37">
        <v>0.32327586206896547</v>
      </c>
      <c r="P62" s="37">
        <v>0</v>
      </c>
      <c r="Q62" s="38">
        <v>0</v>
      </c>
      <c r="R62" s="38">
        <v>0</v>
      </c>
      <c r="S62" s="143">
        <v>6</v>
      </c>
      <c r="T62" s="39">
        <v>51.3</v>
      </c>
      <c r="U62" s="108">
        <v>581.76</v>
      </c>
      <c r="V62" s="142">
        <v>724594227.33000004</v>
      </c>
      <c r="W62" s="143">
        <v>4493</v>
      </c>
      <c r="X62" s="39">
        <v>161271.81</v>
      </c>
      <c r="Y62" s="25">
        <v>0.83765900000000004</v>
      </c>
      <c r="Z62" s="143">
        <v>71641</v>
      </c>
      <c r="AA62" s="25">
        <v>0.59455899999999995</v>
      </c>
      <c r="AB62" s="25">
        <v>0.23527100000000001</v>
      </c>
      <c r="AC62" s="144">
        <v>0.23527100000000001</v>
      </c>
      <c r="AD62" s="145">
        <v>0</v>
      </c>
      <c r="AE62" s="40">
        <v>0.23527100000000001</v>
      </c>
      <c r="AF62" s="143">
        <v>297</v>
      </c>
      <c r="AG62" s="143">
        <v>6</v>
      </c>
      <c r="AH62" s="108">
        <v>600</v>
      </c>
      <c r="AI62" s="32">
        <v>178200</v>
      </c>
      <c r="AJ62" s="32">
        <v>0</v>
      </c>
      <c r="AK62" s="32">
        <v>0</v>
      </c>
      <c r="AL62" s="32">
        <v>0</v>
      </c>
      <c r="AM62" s="38">
        <v>0</v>
      </c>
      <c r="AN62" s="32">
        <v>178200</v>
      </c>
      <c r="AO62" s="146">
        <v>1577441</v>
      </c>
      <c r="AP62" s="143">
        <v>1755641</v>
      </c>
      <c r="AQ62" s="38">
        <v>1755641</v>
      </c>
      <c r="AR62" s="38">
        <v>1675092</v>
      </c>
      <c r="AS62" s="38">
        <v>80549</v>
      </c>
      <c r="AT62" s="147" t="s">
        <v>401</v>
      </c>
      <c r="AU62" s="38">
        <v>1662870</v>
      </c>
      <c r="AV62" s="38">
        <v>8586.5234</v>
      </c>
      <c r="AW62" s="38">
        <v>1671456.5234000001</v>
      </c>
      <c r="AX62" s="38">
        <v>1671456.5234000001</v>
      </c>
      <c r="AY62" s="38">
        <v>8586.5234000000637</v>
      </c>
      <c r="AZ62" s="38"/>
      <c r="BA62" s="38"/>
      <c r="BC62" s="42"/>
      <c r="BD62" s="42"/>
      <c r="BE62" s="42"/>
      <c r="BF62" s="42"/>
      <c r="BG62" s="42"/>
      <c r="BH62" s="42"/>
      <c r="BI62" s="42"/>
    </row>
    <row r="63" spans="1:61" ht="15" x14ac:dyDescent="0.2">
      <c r="A63" s="26" t="s">
        <v>11</v>
      </c>
      <c r="B63" s="33">
        <v>1</v>
      </c>
      <c r="C63" s="33">
        <v>1</v>
      </c>
      <c r="D63" s="33">
        <v>1</v>
      </c>
      <c r="E63" s="33"/>
      <c r="F63" s="24">
        <v>10</v>
      </c>
      <c r="G63" s="149">
        <v>12</v>
      </c>
      <c r="H63" s="26">
        <v>37</v>
      </c>
      <c r="I63" s="24" t="s">
        <v>53</v>
      </c>
      <c r="J63" s="141"/>
      <c r="K63" s="142">
        <v>1358.84</v>
      </c>
      <c r="L63" s="149"/>
      <c r="M63" s="36"/>
      <c r="N63" s="143">
        <v>737</v>
      </c>
      <c r="O63" s="37">
        <v>0.54237437814606582</v>
      </c>
      <c r="P63" s="37">
        <v>0</v>
      </c>
      <c r="Q63" s="38">
        <v>0</v>
      </c>
      <c r="R63" s="38">
        <v>0</v>
      </c>
      <c r="S63" s="143">
        <v>40</v>
      </c>
      <c r="T63" s="39">
        <v>221.1</v>
      </c>
      <c r="U63" s="108">
        <v>1589.9399999999998</v>
      </c>
      <c r="V63" s="142">
        <v>1091479200</v>
      </c>
      <c r="W63" s="143">
        <v>12596</v>
      </c>
      <c r="X63" s="39">
        <v>86652.84</v>
      </c>
      <c r="Y63" s="25">
        <v>0.45008199999999998</v>
      </c>
      <c r="Z63" s="143">
        <v>56301</v>
      </c>
      <c r="AA63" s="25">
        <v>0.46725100000000003</v>
      </c>
      <c r="AB63" s="25">
        <v>0.544767</v>
      </c>
      <c r="AC63" s="144">
        <v>0.544767</v>
      </c>
      <c r="AD63" s="145">
        <v>0.04</v>
      </c>
      <c r="AE63" s="40">
        <v>0.58476700000000004</v>
      </c>
      <c r="AF63" s="143">
        <v>0</v>
      </c>
      <c r="AG63" s="143">
        <v>0</v>
      </c>
      <c r="AH63" s="108">
        <v>0</v>
      </c>
      <c r="AI63" s="32">
        <v>0</v>
      </c>
      <c r="AJ63" s="32">
        <v>0</v>
      </c>
      <c r="AK63" s="32">
        <v>0</v>
      </c>
      <c r="AL63" s="32">
        <v>0</v>
      </c>
      <c r="AM63" s="38">
        <v>0</v>
      </c>
      <c r="AN63" s="32">
        <v>0</v>
      </c>
      <c r="AO63" s="146">
        <v>10715305</v>
      </c>
      <c r="AP63" s="143">
        <v>10715305</v>
      </c>
      <c r="AQ63" s="38">
        <v>10715305</v>
      </c>
      <c r="AR63" s="38">
        <v>7902388</v>
      </c>
      <c r="AS63" s="38">
        <v>2812917</v>
      </c>
      <c r="AT63" s="147" t="s">
        <v>401</v>
      </c>
      <c r="AU63" s="38">
        <v>8840423</v>
      </c>
      <c r="AV63" s="38">
        <v>299856.9522</v>
      </c>
      <c r="AW63" s="38">
        <v>9140279.9521999992</v>
      </c>
      <c r="AX63" s="38">
        <v>9140279.9521999992</v>
      </c>
      <c r="AY63" s="38">
        <v>299856.95219999924</v>
      </c>
      <c r="AZ63" s="38"/>
      <c r="BA63" s="38"/>
      <c r="BC63" s="42"/>
      <c r="BD63" s="42"/>
      <c r="BE63" s="42"/>
      <c r="BF63" s="42"/>
      <c r="BG63" s="42"/>
      <c r="BH63" s="42"/>
      <c r="BI63" s="42"/>
    </row>
    <row r="64" spans="1:61" ht="15" x14ac:dyDescent="0.2">
      <c r="A64" s="26" t="s">
        <v>9</v>
      </c>
      <c r="B64" s="26"/>
      <c r="C64" s="33"/>
      <c r="D64" s="33"/>
      <c r="E64" s="33"/>
      <c r="F64" s="24">
        <v>3</v>
      </c>
      <c r="G64" s="140">
        <v>135</v>
      </c>
      <c r="H64" s="26">
        <v>38</v>
      </c>
      <c r="I64" s="24" t="s">
        <v>54</v>
      </c>
      <c r="J64" s="141"/>
      <c r="K64" s="142">
        <v>948.77</v>
      </c>
      <c r="L64" s="140"/>
      <c r="M64" s="36"/>
      <c r="N64" s="143">
        <v>135</v>
      </c>
      <c r="O64" s="37">
        <v>0.14228949060362364</v>
      </c>
      <c r="P64" s="37">
        <v>0</v>
      </c>
      <c r="Q64" s="38">
        <v>0</v>
      </c>
      <c r="R64" s="38">
        <v>0</v>
      </c>
      <c r="S64" s="143">
        <v>10</v>
      </c>
      <c r="T64" s="39">
        <v>40.5</v>
      </c>
      <c r="U64" s="108">
        <v>991.77</v>
      </c>
      <c r="V64" s="142">
        <v>1036982772.67</v>
      </c>
      <c r="W64" s="143">
        <v>7248</v>
      </c>
      <c r="X64" s="39">
        <v>143071.57</v>
      </c>
      <c r="Y64" s="25">
        <v>0.74312599999999995</v>
      </c>
      <c r="Z64" s="143">
        <v>117631</v>
      </c>
      <c r="AA64" s="25">
        <v>0.97623700000000002</v>
      </c>
      <c r="AB64" s="25">
        <v>0.186941</v>
      </c>
      <c r="AC64" s="144">
        <v>0.186941</v>
      </c>
      <c r="AD64" s="145">
        <v>0</v>
      </c>
      <c r="AE64" s="40">
        <v>0.186941</v>
      </c>
      <c r="AF64" s="143">
        <v>956</v>
      </c>
      <c r="AG64" s="143">
        <v>13</v>
      </c>
      <c r="AH64" s="108">
        <v>1300</v>
      </c>
      <c r="AI64" s="32">
        <v>1242800</v>
      </c>
      <c r="AJ64" s="32">
        <v>0</v>
      </c>
      <c r="AK64" s="32">
        <v>0</v>
      </c>
      <c r="AL64" s="32">
        <v>0</v>
      </c>
      <c r="AM64" s="38">
        <v>0</v>
      </c>
      <c r="AN64" s="32">
        <v>1242800</v>
      </c>
      <c r="AO64" s="146">
        <v>2136764</v>
      </c>
      <c r="AP64" s="143">
        <v>3379564</v>
      </c>
      <c r="AQ64" s="38">
        <v>3379564</v>
      </c>
      <c r="AR64" s="38">
        <v>3895303</v>
      </c>
      <c r="AS64" s="38">
        <v>515739</v>
      </c>
      <c r="AT64" s="147" t="s">
        <v>400</v>
      </c>
      <c r="AU64" s="38">
        <v>3165733</v>
      </c>
      <c r="AV64" s="38">
        <v>42961.058700000001</v>
      </c>
      <c r="AW64" s="38">
        <v>3165733</v>
      </c>
      <c r="AX64" s="38">
        <v>3165733</v>
      </c>
      <c r="AY64" s="38">
        <v>0</v>
      </c>
      <c r="AZ64" s="38"/>
      <c r="BA64" s="38"/>
      <c r="BC64" s="42"/>
      <c r="BD64" s="42"/>
      <c r="BE64" s="42"/>
      <c r="BF64" s="42"/>
      <c r="BG64" s="42"/>
      <c r="BH64" s="42"/>
      <c r="BI64" s="42"/>
    </row>
    <row r="65" spans="1:61" ht="15" x14ac:dyDescent="0.2">
      <c r="A65" s="26" t="s">
        <v>13</v>
      </c>
      <c r="B65" s="26"/>
      <c r="C65" s="33"/>
      <c r="D65" s="33"/>
      <c r="E65" s="33"/>
      <c r="F65" s="24">
        <v>7</v>
      </c>
      <c r="G65" s="140">
        <v>118</v>
      </c>
      <c r="H65" s="26">
        <v>39</v>
      </c>
      <c r="I65" s="24" t="s">
        <v>55</v>
      </c>
      <c r="J65" s="141"/>
      <c r="K65" s="142">
        <v>179</v>
      </c>
      <c r="L65" s="140"/>
      <c r="M65" s="36"/>
      <c r="N65" s="143">
        <v>46</v>
      </c>
      <c r="O65" s="37">
        <v>0.25698324022346369</v>
      </c>
      <c r="P65" s="37">
        <v>0</v>
      </c>
      <c r="Q65" s="38">
        <v>0</v>
      </c>
      <c r="R65" s="38">
        <v>0</v>
      </c>
      <c r="S65" s="143">
        <v>1</v>
      </c>
      <c r="T65" s="39">
        <v>13.8</v>
      </c>
      <c r="U65" s="108">
        <v>193.05</v>
      </c>
      <c r="V65" s="142">
        <v>227054576.66999999</v>
      </c>
      <c r="W65" s="143">
        <v>1721</v>
      </c>
      <c r="X65" s="39">
        <v>131931.76999999999</v>
      </c>
      <c r="Y65" s="25">
        <v>0.68526399999999998</v>
      </c>
      <c r="Z65" s="143">
        <v>86667</v>
      </c>
      <c r="AA65" s="25">
        <v>0.71926299999999999</v>
      </c>
      <c r="AB65" s="25">
        <v>0.30453599999999997</v>
      </c>
      <c r="AC65" s="144">
        <v>0.30453599999999997</v>
      </c>
      <c r="AD65" s="145">
        <v>0</v>
      </c>
      <c r="AE65" s="40">
        <v>0.30453599999999997</v>
      </c>
      <c r="AF65" s="143">
        <v>0</v>
      </c>
      <c r="AG65" s="143">
        <v>0</v>
      </c>
      <c r="AH65" s="108">
        <v>0</v>
      </c>
      <c r="AI65" s="32">
        <v>0</v>
      </c>
      <c r="AJ65" s="32">
        <v>43</v>
      </c>
      <c r="AK65" s="32">
        <v>4</v>
      </c>
      <c r="AL65" s="32">
        <v>400</v>
      </c>
      <c r="AM65" s="38">
        <v>17200</v>
      </c>
      <c r="AN65" s="32">
        <v>17200</v>
      </c>
      <c r="AO65" s="146">
        <v>677563</v>
      </c>
      <c r="AP65" s="143">
        <v>694763</v>
      </c>
      <c r="AQ65" s="38">
        <v>694763</v>
      </c>
      <c r="AR65" s="38">
        <v>1091881</v>
      </c>
      <c r="AS65" s="38">
        <v>397118</v>
      </c>
      <c r="AT65" s="147" t="s">
        <v>400</v>
      </c>
      <c r="AU65" s="38">
        <v>947176</v>
      </c>
      <c r="AV65" s="38">
        <v>33079.929400000001</v>
      </c>
      <c r="AW65" s="38">
        <v>947176</v>
      </c>
      <c r="AX65" s="38">
        <v>947176</v>
      </c>
      <c r="AY65" s="38">
        <v>0</v>
      </c>
      <c r="AZ65" s="38"/>
      <c r="BA65" s="38"/>
      <c r="BC65" s="42"/>
      <c r="BD65" s="42"/>
      <c r="BE65" s="42"/>
      <c r="BF65" s="42"/>
      <c r="BG65" s="42"/>
      <c r="BH65" s="42"/>
      <c r="BI65" s="42"/>
    </row>
    <row r="66" spans="1:61" ht="15" x14ac:dyDescent="0.2">
      <c r="A66" s="26" t="s">
        <v>19</v>
      </c>
      <c r="B66" s="26"/>
      <c r="C66" s="33"/>
      <c r="D66" s="33"/>
      <c r="E66" s="33"/>
      <c r="F66" s="24">
        <v>5</v>
      </c>
      <c r="G66" s="140">
        <v>106</v>
      </c>
      <c r="H66" s="26">
        <v>40</v>
      </c>
      <c r="I66" s="24" t="s">
        <v>56</v>
      </c>
      <c r="J66" s="141"/>
      <c r="K66" s="142">
        <v>847.21</v>
      </c>
      <c r="L66" s="140"/>
      <c r="M66" s="36"/>
      <c r="N66" s="143">
        <v>93</v>
      </c>
      <c r="O66" s="37">
        <v>0.109772075400432</v>
      </c>
      <c r="P66" s="37">
        <v>0</v>
      </c>
      <c r="Q66" s="38">
        <v>0</v>
      </c>
      <c r="R66" s="38">
        <v>0</v>
      </c>
      <c r="S66" s="143">
        <v>16</v>
      </c>
      <c r="T66" s="39">
        <v>27.9</v>
      </c>
      <c r="U66" s="108">
        <v>879.11</v>
      </c>
      <c r="V66" s="142">
        <v>862107097.66999996</v>
      </c>
      <c r="W66" s="143">
        <v>5256</v>
      </c>
      <c r="X66" s="39">
        <v>164023.42000000001</v>
      </c>
      <c r="Y66" s="25">
        <v>0.85195100000000001</v>
      </c>
      <c r="Z66" s="143">
        <v>100689</v>
      </c>
      <c r="AA66" s="25">
        <v>0.83563299999999996</v>
      </c>
      <c r="AB66" s="25">
        <v>0.152944</v>
      </c>
      <c r="AC66" s="144">
        <v>0.152944</v>
      </c>
      <c r="AD66" s="145">
        <v>0</v>
      </c>
      <c r="AE66" s="40">
        <v>0.152944</v>
      </c>
      <c r="AF66" s="143">
        <v>0</v>
      </c>
      <c r="AG66" s="143">
        <v>0</v>
      </c>
      <c r="AH66" s="108">
        <v>0</v>
      </c>
      <c r="AI66" s="32">
        <v>0</v>
      </c>
      <c r="AJ66" s="32">
        <v>0</v>
      </c>
      <c r="AK66" s="32">
        <v>0</v>
      </c>
      <c r="AL66" s="32">
        <v>0</v>
      </c>
      <c r="AM66" s="38">
        <v>0</v>
      </c>
      <c r="AN66" s="32">
        <v>0</v>
      </c>
      <c r="AO66" s="146">
        <v>1549589</v>
      </c>
      <c r="AP66" s="143">
        <v>1549589</v>
      </c>
      <c r="AQ66" s="38">
        <v>1549589</v>
      </c>
      <c r="AR66" s="38">
        <v>1439845</v>
      </c>
      <c r="AS66" s="38">
        <v>109744</v>
      </c>
      <c r="AT66" s="147" t="s">
        <v>401</v>
      </c>
      <c r="AU66" s="38">
        <v>1434092</v>
      </c>
      <c r="AV66" s="38">
        <v>11698.7104</v>
      </c>
      <c r="AW66" s="38">
        <v>1445790.7104</v>
      </c>
      <c r="AX66" s="38">
        <v>1445790.7104</v>
      </c>
      <c r="AY66" s="38">
        <v>11698.710399999982</v>
      </c>
      <c r="AZ66" s="38"/>
      <c r="BA66" s="38"/>
      <c r="BC66" s="42"/>
      <c r="BD66" s="42"/>
      <c r="BE66" s="42"/>
      <c r="BF66" s="42"/>
      <c r="BG66" s="42"/>
      <c r="BH66" s="42"/>
      <c r="BI66" s="42"/>
    </row>
    <row r="67" spans="1:61" ht="15" x14ac:dyDescent="0.2">
      <c r="A67" s="26" t="s">
        <v>13</v>
      </c>
      <c r="B67" s="26"/>
      <c r="C67" s="33"/>
      <c r="D67" s="33"/>
      <c r="E67" s="33"/>
      <c r="F67" s="24">
        <v>5</v>
      </c>
      <c r="G67" s="140">
        <v>76</v>
      </c>
      <c r="H67" s="26">
        <v>41</v>
      </c>
      <c r="I67" s="24" t="s">
        <v>57</v>
      </c>
      <c r="J67" s="141"/>
      <c r="K67" s="142">
        <v>955.84</v>
      </c>
      <c r="L67" s="140"/>
      <c r="M67" s="36"/>
      <c r="N67" s="143">
        <v>203</v>
      </c>
      <c r="O67" s="37">
        <v>0.21237864077669902</v>
      </c>
      <c r="P67" s="37">
        <v>0</v>
      </c>
      <c r="Q67" s="38">
        <v>0</v>
      </c>
      <c r="R67" s="38">
        <v>0</v>
      </c>
      <c r="S67" s="143">
        <v>2</v>
      </c>
      <c r="T67" s="39">
        <v>60.9</v>
      </c>
      <c r="U67" s="108">
        <v>1017.24</v>
      </c>
      <c r="V67" s="142">
        <v>1272740846.6700001</v>
      </c>
      <c r="W67" s="143">
        <v>9032</v>
      </c>
      <c r="X67" s="39">
        <v>140914.62</v>
      </c>
      <c r="Y67" s="25">
        <v>0.73192199999999996</v>
      </c>
      <c r="Z67" s="143">
        <v>91339</v>
      </c>
      <c r="AA67" s="25">
        <v>0.75803600000000004</v>
      </c>
      <c r="AB67" s="25">
        <v>0.26024399999999998</v>
      </c>
      <c r="AC67" s="144">
        <v>0.26024399999999998</v>
      </c>
      <c r="AD67" s="145">
        <v>0</v>
      </c>
      <c r="AE67" s="40">
        <v>0.26024399999999998</v>
      </c>
      <c r="AF67" s="143">
        <v>0</v>
      </c>
      <c r="AG67" s="143">
        <v>0</v>
      </c>
      <c r="AH67" s="108">
        <v>0</v>
      </c>
      <c r="AI67" s="32">
        <v>0</v>
      </c>
      <c r="AJ67" s="32">
        <v>0</v>
      </c>
      <c r="AK67" s="32">
        <v>0</v>
      </c>
      <c r="AL67" s="32">
        <v>0</v>
      </c>
      <c r="AM67" s="38">
        <v>0</v>
      </c>
      <c r="AN67" s="32">
        <v>0</v>
      </c>
      <c r="AO67" s="146">
        <v>3051020</v>
      </c>
      <c r="AP67" s="143">
        <v>3051020</v>
      </c>
      <c r="AQ67" s="38">
        <v>3051020</v>
      </c>
      <c r="AR67" s="38">
        <v>3686134</v>
      </c>
      <c r="AS67" s="38">
        <v>635114</v>
      </c>
      <c r="AT67" s="147" t="s">
        <v>400</v>
      </c>
      <c r="AU67" s="38">
        <v>3555957</v>
      </c>
      <c r="AV67" s="38">
        <v>52904.996200000001</v>
      </c>
      <c r="AW67" s="38">
        <v>3555957</v>
      </c>
      <c r="AX67" s="38">
        <v>3555957</v>
      </c>
      <c r="AY67" s="38">
        <v>0</v>
      </c>
      <c r="AZ67" s="38"/>
      <c r="BA67" s="38"/>
      <c r="BC67" s="42"/>
      <c r="BD67" s="42"/>
      <c r="BE67" s="42"/>
      <c r="BF67" s="42"/>
      <c r="BG67" s="42"/>
      <c r="BH67" s="42"/>
      <c r="BI67" s="42"/>
    </row>
    <row r="68" spans="1:61" ht="15" x14ac:dyDescent="0.2">
      <c r="A68" s="26" t="s">
        <v>19</v>
      </c>
      <c r="B68" s="26"/>
      <c r="C68" s="33"/>
      <c r="D68" s="33"/>
      <c r="E68" s="33"/>
      <c r="F68" s="24">
        <v>6</v>
      </c>
      <c r="G68" s="140">
        <v>88</v>
      </c>
      <c r="H68" s="26">
        <v>42</v>
      </c>
      <c r="I68" s="24" t="s">
        <v>58</v>
      </c>
      <c r="J68" s="141"/>
      <c r="K68" s="142">
        <v>1866.49</v>
      </c>
      <c r="L68" s="140"/>
      <c r="M68" s="36"/>
      <c r="N68" s="143">
        <v>390</v>
      </c>
      <c r="O68" s="37">
        <v>0.20894834689711705</v>
      </c>
      <c r="P68" s="37">
        <v>0</v>
      </c>
      <c r="Q68" s="38">
        <v>0</v>
      </c>
      <c r="R68" s="38">
        <v>0</v>
      </c>
      <c r="S68" s="143">
        <v>7</v>
      </c>
      <c r="T68" s="39">
        <v>117</v>
      </c>
      <c r="U68" s="108">
        <v>1985.24</v>
      </c>
      <c r="V68" s="142">
        <v>1664012492.6700001</v>
      </c>
      <c r="W68" s="143">
        <v>12856</v>
      </c>
      <c r="X68" s="39">
        <v>129434.7</v>
      </c>
      <c r="Y68" s="25">
        <v>0.67229399999999995</v>
      </c>
      <c r="Z68" s="143">
        <v>100780</v>
      </c>
      <c r="AA68" s="25">
        <v>0.83638800000000002</v>
      </c>
      <c r="AB68" s="25">
        <v>0.278478</v>
      </c>
      <c r="AC68" s="144">
        <v>0.278478</v>
      </c>
      <c r="AD68" s="145">
        <v>0</v>
      </c>
      <c r="AE68" s="40">
        <v>0.278478</v>
      </c>
      <c r="AF68" s="143">
        <v>0</v>
      </c>
      <c r="AG68" s="143">
        <v>0</v>
      </c>
      <c r="AH68" s="108">
        <v>0</v>
      </c>
      <c r="AI68" s="32">
        <v>0</v>
      </c>
      <c r="AJ68" s="32">
        <v>0</v>
      </c>
      <c r="AK68" s="32">
        <v>0</v>
      </c>
      <c r="AL68" s="32">
        <v>0</v>
      </c>
      <c r="AM68" s="38">
        <v>0</v>
      </c>
      <c r="AN68" s="32">
        <v>0</v>
      </c>
      <c r="AO68" s="146">
        <v>6371546</v>
      </c>
      <c r="AP68" s="143">
        <v>6371546</v>
      </c>
      <c r="AQ68" s="38">
        <v>6371546</v>
      </c>
      <c r="AR68" s="38">
        <v>7538993</v>
      </c>
      <c r="AS68" s="38">
        <v>1167447</v>
      </c>
      <c r="AT68" s="147" t="s">
        <v>400</v>
      </c>
      <c r="AU68" s="38">
        <v>6902775</v>
      </c>
      <c r="AV68" s="38">
        <v>97248.335099999997</v>
      </c>
      <c r="AW68" s="38">
        <v>6902775</v>
      </c>
      <c r="AX68" s="38">
        <v>6902775</v>
      </c>
      <c r="AY68" s="38">
        <v>0</v>
      </c>
      <c r="AZ68" s="38"/>
      <c r="BA68" s="38"/>
      <c r="BC68" s="42"/>
      <c r="BD68" s="42"/>
      <c r="BE68" s="42"/>
      <c r="BF68" s="42"/>
      <c r="BG68" s="42"/>
      <c r="BH68" s="42"/>
      <c r="BI68" s="42"/>
    </row>
    <row r="69" spans="1:61" ht="15" x14ac:dyDescent="0.2">
      <c r="A69" s="26" t="s">
        <v>11</v>
      </c>
      <c r="B69" s="26">
        <v>1</v>
      </c>
      <c r="C69" s="33">
        <v>1</v>
      </c>
      <c r="D69" s="33">
        <v>0</v>
      </c>
      <c r="E69" s="33">
        <v>1</v>
      </c>
      <c r="F69" s="24">
        <v>10</v>
      </c>
      <c r="G69" s="149">
        <v>9</v>
      </c>
      <c r="H69" s="26">
        <v>43</v>
      </c>
      <c r="I69" s="24" t="s">
        <v>59</v>
      </c>
      <c r="J69" s="141"/>
      <c r="K69" s="142">
        <v>8026.66</v>
      </c>
      <c r="L69" s="149"/>
      <c r="M69" s="36"/>
      <c r="N69" s="143">
        <v>5050</v>
      </c>
      <c r="O69" s="37">
        <v>0.62915334647287913</v>
      </c>
      <c r="P69" s="37">
        <v>2.9153346472879149E-2</v>
      </c>
      <c r="Q69" s="38">
        <v>234.00400000000016</v>
      </c>
      <c r="R69" s="38">
        <v>35.100600000000021</v>
      </c>
      <c r="S69" s="143">
        <v>1076</v>
      </c>
      <c r="T69" s="39">
        <v>1515</v>
      </c>
      <c r="U69" s="108">
        <v>9845.7605999999996</v>
      </c>
      <c r="V69" s="142">
        <v>4158046027</v>
      </c>
      <c r="W69" s="143">
        <v>50453</v>
      </c>
      <c r="X69" s="39">
        <v>82414.25</v>
      </c>
      <c r="Y69" s="25">
        <v>0.428066</v>
      </c>
      <c r="Z69" s="143">
        <v>55468</v>
      </c>
      <c r="AA69" s="25">
        <v>0.460337</v>
      </c>
      <c r="AB69" s="25">
        <v>0.562253</v>
      </c>
      <c r="AC69" s="144">
        <v>0.562253</v>
      </c>
      <c r="AD69" s="145">
        <v>0.05</v>
      </c>
      <c r="AE69" s="40">
        <v>0.61225300000000005</v>
      </c>
      <c r="AF69" s="143">
        <v>0</v>
      </c>
      <c r="AG69" s="143">
        <v>0</v>
      </c>
      <c r="AH69" s="108">
        <v>0</v>
      </c>
      <c r="AI69" s="32">
        <v>0</v>
      </c>
      <c r="AJ69" s="32">
        <v>0</v>
      </c>
      <c r="AK69" s="32">
        <v>0</v>
      </c>
      <c r="AL69" s="32">
        <v>0</v>
      </c>
      <c r="AM69" s="38">
        <v>0</v>
      </c>
      <c r="AN69" s="32">
        <v>0</v>
      </c>
      <c r="AO69" s="146">
        <v>69473812</v>
      </c>
      <c r="AP69" s="143">
        <v>69473812</v>
      </c>
      <c r="AQ69" s="38">
        <v>69473812</v>
      </c>
      <c r="AR69" s="38">
        <v>49075156</v>
      </c>
      <c r="AS69" s="38">
        <v>20398656</v>
      </c>
      <c r="AT69" s="147" t="s">
        <v>401</v>
      </c>
      <c r="AU69" s="38">
        <v>54387012</v>
      </c>
      <c r="AV69" s="38">
        <v>2174496.7296000002</v>
      </c>
      <c r="AW69" s="38">
        <v>56561508.729599997</v>
      </c>
      <c r="AX69" s="38">
        <v>56561508.729599997</v>
      </c>
      <c r="AY69" s="38">
        <v>2174496.7295999974</v>
      </c>
      <c r="AZ69" s="38"/>
      <c r="BA69" s="38"/>
      <c r="BC69" s="42"/>
      <c r="BD69" s="42"/>
      <c r="BE69" s="42"/>
      <c r="BF69" s="42"/>
      <c r="BG69" s="42"/>
      <c r="BH69" s="42"/>
      <c r="BI69" s="42"/>
    </row>
    <row r="70" spans="1:61" ht="15" x14ac:dyDescent="0.2">
      <c r="A70" s="26" t="s">
        <v>24</v>
      </c>
      <c r="B70" s="26"/>
      <c r="C70" s="33">
        <v>1</v>
      </c>
      <c r="D70" s="33">
        <v>1</v>
      </c>
      <c r="E70" s="33"/>
      <c r="F70" s="24">
        <v>9</v>
      </c>
      <c r="G70" s="149">
        <v>26</v>
      </c>
      <c r="H70" s="26">
        <v>44</v>
      </c>
      <c r="I70" s="24" t="s">
        <v>60</v>
      </c>
      <c r="J70" s="141"/>
      <c r="K70" s="142">
        <v>3136.07</v>
      </c>
      <c r="L70" s="149"/>
      <c r="M70" s="36"/>
      <c r="N70" s="143">
        <v>1605</v>
      </c>
      <c r="O70" s="37">
        <v>0.51178704556977361</v>
      </c>
      <c r="P70" s="37">
        <v>0</v>
      </c>
      <c r="Q70" s="38">
        <v>0</v>
      </c>
      <c r="R70" s="38">
        <v>0</v>
      </c>
      <c r="S70" s="143">
        <v>272</v>
      </c>
      <c r="T70" s="39">
        <v>481.5</v>
      </c>
      <c r="U70" s="108">
        <v>3685.57</v>
      </c>
      <c r="V70" s="142">
        <v>2907842389.3299999</v>
      </c>
      <c r="W70" s="143">
        <v>28860</v>
      </c>
      <c r="X70" s="39">
        <v>100756.84</v>
      </c>
      <c r="Y70" s="25">
        <v>0.523339</v>
      </c>
      <c r="Z70" s="143">
        <v>65333</v>
      </c>
      <c r="AA70" s="25">
        <v>0.54220800000000002</v>
      </c>
      <c r="AB70" s="25">
        <v>0.47099999999999997</v>
      </c>
      <c r="AC70" s="144">
        <v>0.47099999999999997</v>
      </c>
      <c r="AD70" s="145">
        <v>0</v>
      </c>
      <c r="AE70" s="40">
        <v>0.47099999999999997</v>
      </c>
      <c r="AF70" s="143">
        <v>0</v>
      </c>
      <c r="AG70" s="143">
        <v>0</v>
      </c>
      <c r="AH70" s="108">
        <v>0</v>
      </c>
      <c r="AI70" s="32">
        <v>0</v>
      </c>
      <c r="AJ70" s="32">
        <v>0</v>
      </c>
      <c r="AK70" s="32">
        <v>0</v>
      </c>
      <c r="AL70" s="32">
        <v>0</v>
      </c>
      <c r="AM70" s="38">
        <v>0</v>
      </c>
      <c r="AN70" s="32">
        <v>0</v>
      </c>
      <c r="AO70" s="146">
        <v>20006287</v>
      </c>
      <c r="AP70" s="143">
        <v>20006287</v>
      </c>
      <c r="AQ70" s="38">
        <v>20006287</v>
      </c>
      <c r="AR70" s="38">
        <v>19595415</v>
      </c>
      <c r="AS70" s="38">
        <v>410872</v>
      </c>
      <c r="AT70" s="147" t="s">
        <v>401</v>
      </c>
      <c r="AU70" s="38">
        <v>19825403</v>
      </c>
      <c r="AV70" s="38">
        <v>43798.955199999997</v>
      </c>
      <c r="AW70" s="38">
        <v>19869201.955200002</v>
      </c>
      <c r="AX70" s="38">
        <v>19869201.955200002</v>
      </c>
      <c r="AY70" s="38">
        <v>43798.955200001597</v>
      </c>
      <c r="AZ70" s="38"/>
      <c r="BA70" s="38"/>
      <c r="BC70" s="42"/>
      <c r="BD70" s="42"/>
      <c r="BE70" s="42"/>
      <c r="BF70" s="42"/>
      <c r="BG70" s="42"/>
      <c r="BH70" s="42"/>
      <c r="BI70" s="42"/>
    </row>
    <row r="71" spans="1:61" ht="15" x14ac:dyDescent="0.2">
      <c r="A71" s="26" t="s">
        <v>19</v>
      </c>
      <c r="B71" s="26"/>
      <c r="C71" s="33"/>
      <c r="D71" s="33"/>
      <c r="E71" s="33"/>
      <c r="F71" s="24">
        <v>4</v>
      </c>
      <c r="G71" s="140">
        <v>72</v>
      </c>
      <c r="H71" s="26">
        <v>45</v>
      </c>
      <c r="I71" s="24" t="s">
        <v>61</v>
      </c>
      <c r="J71" s="141"/>
      <c r="K71" s="142">
        <v>2462.02</v>
      </c>
      <c r="L71" s="140"/>
      <c r="M71" s="36"/>
      <c r="N71" s="143">
        <v>578</v>
      </c>
      <c r="O71" s="37">
        <v>0.23476657378900254</v>
      </c>
      <c r="P71" s="37">
        <v>0</v>
      </c>
      <c r="Q71" s="38">
        <v>0</v>
      </c>
      <c r="R71" s="38">
        <v>0</v>
      </c>
      <c r="S71" s="143">
        <v>57</v>
      </c>
      <c r="T71" s="39">
        <v>173.4</v>
      </c>
      <c r="U71" s="108">
        <v>2649.67</v>
      </c>
      <c r="V71" s="142">
        <v>3235230338</v>
      </c>
      <c r="W71" s="143">
        <v>18766</v>
      </c>
      <c r="X71" s="39">
        <v>172398.5</v>
      </c>
      <c r="Y71" s="25">
        <v>0.89545200000000003</v>
      </c>
      <c r="Z71" s="143">
        <v>93416</v>
      </c>
      <c r="AA71" s="25">
        <v>0.77527400000000002</v>
      </c>
      <c r="AB71" s="25">
        <v>0.140601</v>
      </c>
      <c r="AC71" s="144">
        <v>0.140601</v>
      </c>
      <c r="AD71" s="145">
        <v>0</v>
      </c>
      <c r="AE71" s="40">
        <v>0.140601</v>
      </c>
      <c r="AF71" s="143">
        <v>0</v>
      </c>
      <c r="AG71" s="143">
        <v>0</v>
      </c>
      <c r="AH71" s="108">
        <v>0</v>
      </c>
      <c r="AI71" s="32">
        <v>0</v>
      </c>
      <c r="AJ71" s="32">
        <v>0</v>
      </c>
      <c r="AK71" s="32">
        <v>0</v>
      </c>
      <c r="AL71" s="32">
        <v>0</v>
      </c>
      <c r="AM71" s="38">
        <v>0</v>
      </c>
      <c r="AN71" s="32">
        <v>0</v>
      </c>
      <c r="AO71" s="146">
        <v>4293596</v>
      </c>
      <c r="AP71" s="143">
        <v>4293596</v>
      </c>
      <c r="AQ71" s="38">
        <v>4293596</v>
      </c>
      <c r="AR71" s="38">
        <v>6918462</v>
      </c>
      <c r="AS71" s="38">
        <v>2624866</v>
      </c>
      <c r="AT71" s="147" t="s">
        <v>400</v>
      </c>
      <c r="AU71" s="38">
        <v>6076507</v>
      </c>
      <c r="AV71" s="38">
        <v>218651.33780000001</v>
      </c>
      <c r="AW71" s="38">
        <v>6076507</v>
      </c>
      <c r="AX71" s="38">
        <v>6076507</v>
      </c>
      <c r="AY71" s="38">
        <v>0</v>
      </c>
      <c r="AZ71" s="38"/>
      <c r="BA71" s="38"/>
      <c r="BC71" s="42"/>
      <c r="BD71" s="42"/>
      <c r="BE71" s="42"/>
      <c r="BF71" s="42"/>
      <c r="BG71" s="42"/>
      <c r="BH71" s="42"/>
      <c r="BI71" s="42"/>
    </row>
    <row r="72" spans="1:61" ht="15" x14ac:dyDescent="0.2">
      <c r="A72" s="26" t="s">
        <v>51</v>
      </c>
      <c r="B72" s="26"/>
      <c r="C72" s="33"/>
      <c r="D72" s="33"/>
      <c r="E72" s="33"/>
      <c r="F72" s="24">
        <v>1</v>
      </c>
      <c r="G72" s="140">
        <v>148</v>
      </c>
      <c r="H72" s="26">
        <v>46</v>
      </c>
      <c r="I72" s="24" t="s">
        <v>62</v>
      </c>
      <c r="J72" s="141"/>
      <c r="K72" s="142">
        <v>1249.94</v>
      </c>
      <c r="L72" s="140"/>
      <c r="M72" s="36"/>
      <c r="N72" s="143">
        <v>128</v>
      </c>
      <c r="O72" s="37">
        <v>0.10240491543594092</v>
      </c>
      <c r="P72" s="37">
        <v>0</v>
      </c>
      <c r="Q72" s="38">
        <v>0</v>
      </c>
      <c r="R72" s="38">
        <v>0</v>
      </c>
      <c r="S72" s="143">
        <v>16</v>
      </c>
      <c r="T72" s="39">
        <v>38.4</v>
      </c>
      <c r="U72" s="108">
        <v>1292.3400000000001</v>
      </c>
      <c r="V72" s="142">
        <v>1783716354.3299999</v>
      </c>
      <c r="W72" s="143">
        <v>7558</v>
      </c>
      <c r="X72" s="39">
        <v>236003.75</v>
      </c>
      <c r="Y72" s="25">
        <v>1.2258230000000001</v>
      </c>
      <c r="Z72" s="143">
        <v>142841</v>
      </c>
      <c r="AA72" s="25">
        <v>1.185459</v>
      </c>
      <c r="AB72" s="25">
        <v>-0.21371399999999999</v>
      </c>
      <c r="AC72" s="144">
        <v>0.01</v>
      </c>
      <c r="AD72" s="145">
        <v>0</v>
      </c>
      <c r="AE72" s="40">
        <v>0.01</v>
      </c>
      <c r="AF72" s="143">
        <v>414</v>
      </c>
      <c r="AG72" s="143">
        <v>4</v>
      </c>
      <c r="AH72" s="108">
        <v>400</v>
      </c>
      <c r="AI72" s="32">
        <v>165600</v>
      </c>
      <c r="AJ72" s="32">
        <v>0</v>
      </c>
      <c r="AK72" s="32">
        <v>0</v>
      </c>
      <c r="AL72" s="32">
        <v>0</v>
      </c>
      <c r="AM72" s="38">
        <v>0</v>
      </c>
      <c r="AN72" s="32">
        <v>165600</v>
      </c>
      <c r="AO72" s="146">
        <v>148942</v>
      </c>
      <c r="AP72" s="143">
        <v>314542</v>
      </c>
      <c r="AQ72" s="38">
        <v>314542</v>
      </c>
      <c r="AR72" s="38">
        <v>177907</v>
      </c>
      <c r="AS72" s="38">
        <v>136635</v>
      </c>
      <c r="AT72" s="147" t="s">
        <v>401</v>
      </c>
      <c r="AU72" s="38">
        <v>172080</v>
      </c>
      <c r="AV72" s="38">
        <v>14565.290999999999</v>
      </c>
      <c r="AW72" s="38">
        <v>186645.291</v>
      </c>
      <c r="AX72" s="38">
        <v>186645.291</v>
      </c>
      <c r="AY72" s="38">
        <v>14565.290999999997</v>
      </c>
      <c r="AZ72" s="38"/>
      <c r="BA72" s="38"/>
      <c r="BC72" s="42"/>
      <c r="BD72" s="42"/>
      <c r="BE72" s="42"/>
      <c r="BF72" s="42"/>
      <c r="BG72" s="42"/>
      <c r="BH72" s="42"/>
      <c r="BI72" s="42"/>
    </row>
    <row r="73" spans="1:61" ht="15" x14ac:dyDescent="0.2">
      <c r="A73" s="26" t="s">
        <v>37</v>
      </c>
      <c r="B73" s="26"/>
      <c r="C73" s="33">
        <v>1</v>
      </c>
      <c r="D73" s="33">
        <v>1</v>
      </c>
      <c r="E73" s="33"/>
      <c r="F73" s="24">
        <v>8</v>
      </c>
      <c r="G73" s="149">
        <v>34</v>
      </c>
      <c r="H73" s="26">
        <v>47</v>
      </c>
      <c r="I73" s="24" t="s">
        <v>63</v>
      </c>
      <c r="J73" s="141"/>
      <c r="K73" s="142">
        <v>1116.52</v>
      </c>
      <c r="L73" s="149"/>
      <c r="M73" s="36"/>
      <c r="N73" s="143">
        <v>509</v>
      </c>
      <c r="O73" s="37">
        <v>0.455880772399957</v>
      </c>
      <c r="P73" s="37">
        <v>0</v>
      </c>
      <c r="Q73" s="38">
        <v>0</v>
      </c>
      <c r="R73" s="38">
        <v>0</v>
      </c>
      <c r="S73" s="143">
        <v>77</v>
      </c>
      <c r="T73" s="39">
        <v>152.69999999999999</v>
      </c>
      <c r="U73" s="108">
        <v>1288.47</v>
      </c>
      <c r="V73" s="142">
        <v>1410573865.6700001</v>
      </c>
      <c r="W73" s="143">
        <v>11379</v>
      </c>
      <c r="X73" s="39">
        <v>123962.9</v>
      </c>
      <c r="Y73" s="25">
        <v>0.64387399999999995</v>
      </c>
      <c r="Z73" s="143">
        <v>74974</v>
      </c>
      <c r="AA73" s="25">
        <v>0.62222100000000002</v>
      </c>
      <c r="AB73" s="25">
        <v>0.362622</v>
      </c>
      <c r="AC73" s="144">
        <v>0.362622</v>
      </c>
      <c r="AD73" s="145">
        <v>0</v>
      </c>
      <c r="AE73" s="40">
        <v>0.362622</v>
      </c>
      <c r="AF73" s="143">
        <v>0</v>
      </c>
      <c r="AG73" s="143">
        <v>0</v>
      </c>
      <c r="AH73" s="108">
        <v>0</v>
      </c>
      <c r="AI73" s="32">
        <v>0</v>
      </c>
      <c r="AJ73" s="32">
        <v>0</v>
      </c>
      <c r="AK73" s="32">
        <v>0</v>
      </c>
      <c r="AL73" s="32">
        <v>0</v>
      </c>
      <c r="AM73" s="38">
        <v>0</v>
      </c>
      <c r="AN73" s="32">
        <v>0</v>
      </c>
      <c r="AO73" s="146">
        <v>5384798</v>
      </c>
      <c r="AP73" s="143">
        <v>5384798</v>
      </c>
      <c r="AQ73" s="38">
        <v>5669122</v>
      </c>
      <c r="AR73" s="38">
        <v>5669122</v>
      </c>
      <c r="AS73" s="38">
        <v>284324</v>
      </c>
      <c r="AT73" s="147" t="s">
        <v>400</v>
      </c>
      <c r="AU73" s="38">
        <v>5669122</v>
      </c>
      <c r="AV73" s="38">
        <v>23684.189200000001</v>
      </c>
      <c r="AW73" s="38">
        <v>5669122</v>
      </c>
      <c r="AX73" s="38">
        <v>5669122</v>
      </c>
      <c r="AY73" s="38">
        <v>0</v>
      </c>
      <c r="AZ73" s="38"/>
      <c r="BA73" s="38"/>
      <c r="BC73" s="42"/>
      <c r="BD73" s="42"/>
      <c r="BE73" s="42"/>
      <c r="BF73" s="42"/>
      <c r="BG73" s="42"/>
      <c r="BH73" s="42"/>
      <c r="BI73" s="42"/>
    </row>
    <row r="74" spans="1:61" ht="15" x14ac:dyDescent="0.2">
      <c r="A74" s="26" t="s">
        <v>9</v>
      </c>
      <c r="B74" s="26"/>
      <c r="C74" s="33"/>
      <c r="D74" s="33"/>
      <c r="E74" s="33"/>
      <c r="F74" s="24">
        <v>7</v>
      </c>
      <c r="G74" s="140">
        <v>92</v>
      </c>
      <c r="H74" s="26">
        <v>48</v>
      </c>
      <c r="I74" s="24" t="s">
        <v>64</v>
      </c>
      <c r="J74" s="141"/>
      <c r="K74" s="142">
        <v>2627.05</v>
      </c>
      <c r="L74" s="140"/>
      <c r="M74" s="36"/>
      <c r="N74" s="143">
        <v>413</v>
      </c>
      <c r="O74" s="37">
        <v>0.15721055937268036</v>
      </c>
      <c r="P74" s="37">
        <v>0</v>
      </c>
      <c r="Q74" s="38">
        <v>0</v>
      </c>
      <c r="R74" s="38">
        <v>0</v>
      </c>
      <c r="S74" s="143">
        <v>41</v>
      </c>
      <c r="T74" s="39">
        <v>123.9</v>
      </c>
      <c r="U74" s="108">
        <v>2761.2000000000003</v>
      </c>
      <c r="V74" s="142">
        <v>2020035213.6700001</v>
      </c>
      <c r="W74" s="143">
        <v>16041</v>
      </c>
      <c r="X74" s="39">
        <v>125929.51</v>
      </c>
      <c r="Y74" s="25">
        <v>0.654088</v>
      </c>
      <c r="Z74" s="143">
        <v>85572</v>
      </c>
      <c r="AA74" s="25">
        <v>0.710175</v>
      </c>
      <c r="AB74" s="25">
        <v>0.32908599999999999</v>
      </c>
      <c r="AC74" s="144">
        <v>0.32908599999999999</v>
      </c>
      <c r="AD74" s="145">
        <v>0</v>
      </c>
      <c r="AE74" s="40">
        <v>0.32908599999999999</v>
      </c>
      <c r="AF74" s="143">
        <v>0</v>
      </c>
      <c r="AG74" s="143">
        <v>0</v>
      </c>
      <c r="AH74" s="108">
        <v>0</v>
      </c>
      <c r="AI74" s="32">
        <v>0</v>
      </c>
      <c r="AJ74" s="32">
        <v>0</v>
      </c>
      <c r="AK74" s="32">
        <v>0</v>
      </c>
      <c r="AL74" s="32">
        <v>0</v>
      </c>
      <c r="AM74" s="38">
        <v>0</v>
      </c>
      <c r="AN74" s="32">
        <v>0</v>
      </c>
      <c r="AO74" s="146">
        <v>10472448</v>
      </c>
      <c r="AP74" s="143">
        <v>10472448</v>
      </c>
      <c r="AQ74" s="38">
        <v>10472448</v>
      </c>
      <c r="AR74" s="38">
        <v>9684435</v>
      </c>
      <c r="AS74" s="38">
        <v>788013</v>
      </c>
      <c r="AT74" s="147" t="s">
        <v>401</v>
      </c>
      <c r="AU74" s="38">
        <v>9946889</v>
      </c>
      <c r="AV74" s="38">
        <v>84002.185800000007</v>
      </c>
      <c r="AW74" s="38">
        <v>10030891.185799999</v>
      </c>
      <c r="AX74" s="38">
        <v>10030891.185799999</v>
      </c>
      <c r="AY74" s="38">
        <v>84002.185799999163</v>
      </c>
      <c r="AZ74" s="38"/>
      <c r="BA74" s="38"/>
      <c r="BC74" s="42"/>
      <c r="BD74" s="42"/>
      <c r="BE74" s="42"/>
      <c r="BF74" s="42"/>
      <c r="BG74" s="42"/>
      <c r="BH74" s="42"/>
      <c r="BI74" s="42"/>
    </row>
    <row r="75" spans="1:61" ht="15" x14ac:dyDescent="0.2">
      <c r="A75" s="26" t="s">
        <v>37</v>
      </c>
      <c r="B75" s="26"/>
      <c r="C75" s="33"/>
      <c r="D75" s="33"/>
      <c r="E75" s="33"/>
      <c r="F75" s="24">
        <v>9</v>
      </c>
      <c r="G75" s="149">
        <v>32</v>
      </c>
      <c r="H75" s="26">
        <v>49</v>
      </c>
      <c r="I75" s="24" t="s">
        <v>65</v>
      </c>
      <c r="J75" s="141"/>
      <c r="K75" s="142">
        <v>5164.76</v>
      </c>
      <c r="L75" s="149"/>
      <c r="M75" s="36"/>
      <c r="N75" s="143">
        <v>2401</v>
      </c>
      <c r="O75" s="37">
        <v>0.46488123359071865</v>
      </c>
      <c r="P75" s="37">
        <v>0</v>
      </c>
      <c r="Q75" s="38">
        <v>0</v>
      </c>
      <c r="R75" s="38">
        <v>0</v>
      </c>
      <c r="S75" s="143">
        <v>143</v>
      </c>
      <c r="T75" s="39">
        <v>720.3</v>
      </c>
      <c r="U75" s="108">
        <v>5920.81</v>
      </c>
      <c r="V75" s="142">
        <v>4321096338.6700001</v>
      </c>
      <c r="W75" s="143">
        <v>44455</v>
      </c>
      <c r="X75" s="39">
        <v>97201.58</v>
      </c>
      <c r="Y75" s="25">
        <v>0.50487300000000002</v>
      </c>
      <c r="Z75" s="143">
        <v>76423</v>
      </c>
      <c r="AA75" s="25">
        <v>0.63424599999999998</v>
      </c>
      <c r="AB75" s="25">
        <v>0.45631500000000003</v>
      </c>
      <c r="AC75" s="144">
        <v>0.45631500000000003</v>
      </c>
      <c r="AD75" s="145">
        <v>0</v>
      </c>
      <c r="AE75" s="40">
        <v>0.45631500000000003</v>
      </c>
      <c r="AF75" s="143">
        <v>0</v>
      </c>
      <c r="AG75" s="143">
        <v>0</v>
      </c>
      <c r="AH75" s="108">
        <v>0</v>
      </c>
      <c r="AI75" s="32">
        <v>0</v>
      </c>
      <c r="AJ75" s="32">
        <v>0</v>
      </c>
      <c r="AK75" s="32">
        <v>0</v>
      </c>
      <c r="AL75" s="32">
        <v>0</v>
      </c>
      <c r="AM75" s="38">
        <v>0</v>
      </c>
      <c r="AN75" s="32">
        <v>0</v>
      </c>
      <c r="AO75" s="146">
        <v>31137720</v>
      </c>
      <c r="AP75" s="143">
        <v>31137720</v>
      </c>
      <c r="AQ75" s="38">
        <v>31137720</v>
      </c>
      <c r="AR75" s="38">
        <v>28585010</v>
      </c>
      <c r="AS75" s="38">
        <v>2552710</v>
      </c>
      <c r="AT75" s="147" t="s">
        <v>401</v>
      </c>
      <c r="AU75" s="38">
        <v>29551526</v>
      </c>
      <c r="AV75" s="38">
        <v>272118.886</v>
      </c>
      <c r="AW75" s="38">
        <v>29823644.886</v>
      </c>
      <c r="AX75" s="38">
        <v>29823644.886</v>
      </c>
      <c r="AY75" s="38">
        <v>272118.88599999994</v>
      </c>
      <c r="AZ75" s="38"/>
      <c r="BA75" s="38"/>
      <c r="BC75" s="42"/>
      <c r="BD75" s="42"/>
      <c r="BE75" s="42"/>
      <c r="BF75" s="42"/>
      <c r="BG75" s="42"/>
      <c r="BH75" s="42"/>
      <c r="BI75" s="42"/>
    </row>
    <row r="76" spans="1:61" ht="15" x14ac:dyDescent="0.2">
      <c r="A76" s="26" t="s">
        <v>9</v>
      </c>
      <c r="B76" s="26"/>
      <c r="C76" s="33"/>
      <c r="D76" s="33"/>
      <c r="E76" s="33"/>
      <c r="F76" s="24">
        <v>2</v>
      </c>
      <c r="G76" s="140">
        <v>149</v>
      </c>
      <c r="H76" s="26">
        <v>50</v>
      </c>
      <c r="I76" s="24" t="s">
        <v>66</v>
      </c>
      <c r="J76" s="141"/>
      <c r="K76" s="142">
        <v>645.44000000000005</v>
      </c>
      <c r="L76" s="140"/>
      <c r="M76" s="36"/>
      <c r="N76" s="143">
        <v>120</v>
      </c>
      <c r="O76" s="37">
        <v>0.18591968269707485</v>
      </c>
      <c r="P76" s="37">
        <v>0</v>
      </c>
      <c r="Q76" s="38">
        <v>0</v>
      </c>
      <c r="R76" s="38">
        <v>0</v>
      </c>
      <c r="S76" s="143">
        <v>10</v>
      </c>
      <c r="T76" s="39">
        <v>36</v>
      </c>
      <c r="U76" s="108">
        <v>683.94</v>
      </c>
      <c r="V76" s="142">
        <v>1548254227.6700001</v>
      </c>
      <c r="W76" s="143">
        <v>6599</v>
      </c>
      <c r="X76" s="39">
        <v>234619.51999999999</v>
      </c>
      <c r="Y76" s="25">
        <v>1.2186330000000001</v>
      </c>
      <c r="Z76" s="143">
        <v>87000</v>
      </c>
      <c r="AA76" s="25">
        <v>0.72202599999999995</v>
      </c>
      <c r="AB76" s="25">
        <v>-6.9651000000000005E-2</v>
      </c>
      <c r="AC76" s="144">
        <v>0.01</v>
      </c>
      <c r="AD76" s="145">
        <v>0</v>
      </c>
      <c r="AE76" s="40">
        <v>0.01</v>
      </c>
      <c r="AF76" s="143">
        <v>353</v>
      </c>
      <c r="AG76" s="143">
        <v>6</v>
      </c>
      <c r="AH76" s="108">
        <v>600</v>
      </c>
      <c r="AI76" s="32">
        <v>211800</v>
      </c>
      <c r="AJ76" s="32">
        <v>0</v>
      </c>
      <c r="AK76" s="32">
        <v>0</v>
      </c>
      <c r="AL76" s="32">
        <v>0</v>
      </c>
      <c r="AM76" s="38">
        <v>0</v>
      </c>
      <c r="AN76" s="32">
        <v>211800</v>
      </c>
      <c r="AO76" s="146">
        <v>78824</v>
      </c>
      <c r="AP76" s="143">
        <v>290624</v>
      </c>
      <c r="AQ76" s="38">
        <v>290624</v>
      </c>
      <c r="AR76" s="38">
        <v>105052</v>
      </c>
      <c r="AS76" s="38">
        <v>185572</v>
      </c>
      <c r="AT76" s="147" t="s">
        <v>401</v>
      </c>
      <c r="AU76" s="38">
        <v>103926</v>
      </c>
      <c r="AV76" s="38">
        <v>19781.975200000001</v>
      </c>
      <c r="AW76" s="38">
        <v>123707.9752</v>
      </c>
      <c r="AX76" s="38">
        <v>123707.9752</v>
      </c>
      <c r="AY76" s="38">
        <v>19781.975200000001</v>
      </c>
      <c r="AZ76" s="38"/>
      <c r="BA76" s="38"/>
      <c r="BC76" s="42"/>
      <c r="BD76" s="42"/>
      <c r="BE76" s="42"/>
      <c r="BF76" s="42"/>
      <c r="BG76" s="42"/>
      <c r="BH76" s="42"/>
      <c r="BI76" s="42"/>
    </row>
    <row r="77" spans="1:61" ht="15" x14ac:dyDescent="0.2">
      <c r="A77" s="26" t="s">
        <v>15</v>
      </c>
      <c r="B77" s="26"/>
      <c r="C77" s="33"/>
      <c r="D77" s="33"/>
      <c r="E77" s="33"/>
      <c r="F77" s="24">
        <v>2</v>
      </c>
      <c r="G77" s="140">
        <v>147</v>
      </c>
      <c r="H77" s="26">
        <v>51</v>
      </c>
      <c r="I77" s="24" t="s">
        <v>67</v>
      </c>
      <c r="J77" s="141"/>
      <c r="K77" s="142">
        <v>9441.06</v>
      </c>
      <c r="L77" s="140"/>
      <c r="M77" s="36"/>
      <c r="N77" s="143">
        <v>1461</v>
      </c>
      <c r="O77" s="37">
        <v>0.15474957261154998</v>
      </c>
      <c r="P77" s="37">
        <v>0</v>
      </c>
      <c r="Q77" s="38">
        <v>0</v>
      </c>
      <c r="R77" s="38">
        <v>0</v>
      </c>
      <c r="S77" s="143">
        <v>229</v>
      </c>
      <c r="T77" s="39">
        <v>438.3</v>
      </c>
      <c r="U77" s="108">
        <v>9936.6099999999988</v>
      </c>
      <c r="V77" s="142">
        <v>16401217199.67</v>
      </c>
      <c r="W77" s="143">
        <v>61598</v>
      </c>
      <c r="X77" s="39">
        <v>266262.17</v>
      </c>
      <c r="Y77" s="25">
        <v>1.3829880000000001</v>
      </c>
      <c r="Z77" s="143">
        <v>134559</v>
      </c>
      <c r="AA77" s="25">
        <v>1.116725</v>
      </c>
      <c r="AB77" s="25">
        <v>-0.30310900000000002</v>
      </c>
      <c r="AC77" s="144">
        <v>0.01</v>
      </c>
      <c r="AD77" s="145">
        <v>0</v>
      </c>
      <c r="AE77" s="40">
        <v>0.01</v>
      </c>
      <c r="AF77" s="143">
        <v>0</v>
      </c>
      <c r="AG77" s="143">
        <v>0</v>
      </c>
      <c r="AH77" s="108">
        <v>0</v>
      </c>
      <c r="AI77" s="32">
        <v>0</v>
      </c>
      <c r="AJ77" s="32">
        <v>0</v>
      </c>
      <c r="AK77" s="32">
        <v>0</v>
      </c>
      <c r="AL77" s="32">
        <v>0</v>
      </c>
      <c r="AM77" s="38">
        <v>0</v>
      </c>
      <c r="AN77" s="32">
        <v>0</v>
      </c>
      <c r="AO77" s="146">
        <v>1145194</v>
      </c>
      <c r="AP77" s="143">
        <v>1145194</v>
      </c>
      <c r="AQ77" s="38">
        <v>1145194</v>
      </c>
      <c r="AR77" s="38">
        <v>1087165</v>
      </c>
      <c r="AS77" s="38">
        <v>58029</v>
      </c>
      <c r="AT77" s="147" t="s">
        <v>401</v>
      </c>
      <c r="AU77" s="38">
        <v>1111544</v>
      </c>
      <c r="AV77" s="38">
        <v>6185.8914000000004</v>
      </c>
      <c r="AW77" s="38">
        <v>1117729.8914000001</v>
      </c>
      <c r="AX77" s="38">
        <v>1117729.8914000001</v>
      </c>
      <c r="AY77" s="38">
        <v>6185.8914000000805</v>
      </c>
      <c r="AZ77" s="38"/>
      <c r="BA77" s="38"/>
      <c r="BC77" s="42"/>
      <c r="BD77" s="42"/>
      <c r="BE77" s="42"/>
      <c r="BF77" s="42"/>
      <c r="BG77" s="42"/>
      <c r="BH77" s="42"/>
      <c r="BI77" s="42"/>
    </row>
    <row r="78" spans="1:61" ht="15" x14ac:dyDescent="0.2">
      <c r="A78" s="26" t="s">
        <v>15</v>
      </c>
      <c r="B78" s="26"/>
      <c r="C78" s="33"/>
      <c r="D78" s="33"/>
      <c r="E78" s="33"/>
      <c r="F78" s="24">
        <v>3</v>
      </c>
      <c r="G78" s="140">
        <v>146</v>
      </c>
      <c r="H78" s="26">
        <v>52</v>
      </c>
      <c r="I78" s="24" t="s">
        <v>68</v>
      </c>
      <c r="J78" s="141"/>
      <c r="K78" s="142">
        <v>4040.75</v>
      </c>
      <c r="L78" s="140"/>
      <c r="M78" s="36"/>
      <c r="N78" s="143">
        <v>666</v>
      </c>
      <c r="O78" s="37">
        <v>0.16482088721153251</v>
      </c>
      <c r="P78" s="37">
        <v>0</v>
      </c>
      <c r="Q78" s="38">
        <v>0</v>
      </c>
      <c r="R78" s="38">
        <v>0</v>
      </c>
      <c r="S78" s="143">
        <v>164</v>
      </c>
      <c r="T78" s="39">
        <v>199.8</v>
      </c>
      <c r="U78" s="108">
        <v>4281.55</v>
      </c>
      <c r="V78" s="142">
        <v>5372016207</v>
      </c>
      <c r="W78" s="143">
        <v>25546</v>
      </c>
      <c r="X78" s="39">
        <v>210287.96</v>
      </c>
      <c r="Y78" s="25">
        <v>1.0922529999999999</v>
      </c>
      <c r="Z78" s="143">
        <v>94606</v>
      </c>
      <c r="AA78" s="25">
        <v>0.78514899999999999</v>
      </c>
      <c r="AB78" s="25">
        <v>-1.22E-4</v>
      </c>
      <c r="AC78" s="144">
        <v>0.01</v>
      </c>
      <c r="AD78" s="145">
        <v>0</v>
      </c>
      <c r="AE78" s="40">
        <v>0.01</v>
      </c>
      <c r="AF78" s="143">
        <v>0</v>
      </c>
      <c r="AG78" s="143">
        <v>0</v>
      </c>
      <c r="AH78" s="108">
        <v>0</v>
      </c>
      <c r="AI78" s="32">
        <v>0</v>
      </c>
      <c r="AJ78" s="32">
        <v>0</v>
      </c>
      <c r="AK78" s="32">
        <v>0</v>
      </c>
      <c r="AL78" s="32">
        <v>0</v>
      </c>
      <c r="AM78" s="38">
        <v>0</v>
      </c>
      <c r="AN78" s="32">
        <v>0</v>
      </c>
      <c r="AO78" s="146">
        <v>493449</v>
      </c>
      <c r="AP78" s="143">
        <v>493449</v>
      </c>
      <c r="AQ78" s="38">
        <v>493449</v>
      </c>
      <c r="AR78" s="38">
        <v>1095080</v>
      </c>
      <c r="AS78" s="38">
        <v>601631</v>
      </c>
      <c r="AT78" s="147" t="s">
        <v>400</v>
      </c>
      <c r="AU78" s="38">
        <v>843467</v>
      </c>
      <c r="AV78" s="38">
        <v>50115.862300000001</v>
      </c>
      <c r="AW78" s="38">
        <v>843467</v>
      </c>
      <c r="AX78" s="38">
        <v>843467</v>
      </c>
      <c r="AY78" s="38">
        <v>0</v>
      </c>
      <c r="AZ78" s="38"/>
      <c r="BA78" s="38"/>
      <c r="BC78" s="42"/>
      <c r="BD78" s="42"/>
      <c r="BE78" s="42"/>
      <c r="BF78" s="42"/>
      <c r="BG78" s="42"/>
      <c r="BH78" s="42"/>
      <c r="BI78" s="42"/>
    </row>
    <row r="79" spans="1:61" ht="15" x14ac:dyDescent="0.2">
      <c r="A79" s="26" t="s">
        <v>13</v>
      </c>
      <c r="B79" s="26"/>
      <c r="C79" s="33"/>
      <c r="D79" s="33"/>
      <c r="E79" s="33"/>
      <c r="F79" s="24">
        <v>5</v>
      </c>
      <c r="G79" s="140">
        <v>79</v>
      </c>
      <c r="H79" s="26">
        <v>53</v>
      </c>
      <c r="I79" s="24" t="s">
        <v>69</v>
      </c>
      <c r="J79" s="141"/>
      <c r="K79" s="142">
        <v>210.55</v>
      </c>
      <c r="L79" s="140"/>
      <c r="M79" s="36"/>
      <c r="N79" s="143">
        <v>41</v>
      </c>
      <c r="O79" s="37">
        <v>0.1947280930895274</v>
      </c>
      <c r="P79" s="37">
        <v>0</v>
      </c>
      <c r="Q79" s="38">
        <v>0</v>
      </c>
      <c r="R79" s="38">
        <v>0</v>
      </c>
      <c r="S79" s="143">
        <v>0</v>
      </c>
      <c r="T79" s="39">
        <v>12.3</v>
      </c>
      <c r="U79" s="108">
        <v>222.85000000000002</v>
      </c>
      <c r="V79" s="142">
        <v>333873795.32999998</v>
      </c>
      <c r="W79" s="143">
        <v>1842</v>
      </c>
      <c r="X79" s="39">
        <v>181256.13</v>
      </c>
      <c r="Y79" s="25">
        <v>0.94145900000000005</v>
      </c>
      <c r="Z79" s="143">
        <v>94000</v>
      </c>
      <c r="AA79" s="25">
        <v>0.78012000000000004</v>
      </c>
      <c r="AB79" s="25">
        <v>0.106943</v>
      </c>
      <c r="AC79" s="144">
        <v>0.106943</v>
      </c>
      <c r="AD79" s="145">
        <v>0</v>
      </c>
      <c r="AE79" s="40">
        <v>0.106943</v>
      </c>
      <c r="AF79" s="143">
        <v>0</v>
      </c>
      <c r="AG79" s="143">
        <v>0</v>
      </c>
      <c r="AH79" s="108">
        <v>0</v>
      </c>
      <c r="AI79" s="32">
        <v>0</v>
      </c>
      <c r="AJ79" s="32">
        <v>49</v>
      </c>
      <c r="AK79" s="32">
        <v>4</v>
      </c>
      <c r="AL79" s="32">
        <v>400</v>
      </c>
      <c r="AM79" s="38">
        <v>19600</v>
      </c>
      <c r="AN79" s="32">
        <v>19600</v>
      </c>
      <c r="AO79" s="146">
        <v>274667</v>
      </c>
      <c r="AP79" s="143">
        <v>294267</v>
      </c>
      <c r="AQ79" s="38">
        <v>294267</v>
      </c>
      <c r="AR79" s="38">
        <v>923278</v>
      </c>
      <c r="AS79" s="38">
        <v>629011</v>
      </c>
      <c r="AT79" s="147" t="s">
        <v>400</v>
      </c>
      <c r="AU79" s="38">
        <v>736256</v>
      </c>
      <c r="AV79" s="38">
        <v>52396.616300000002</v>
      </c>
      <c r="AW79" s="38">
        <v>736256</v>
      </c>
      <c r="AX79" s="38">
        <v>736256</v>
      </c>
      <c r="AY79" s="38">
        <v>0</v>
      </c>
      <c r="AZ79" s="38"/>
      <c r="BA79" s="38"/>
      <c r="BC79" s="42"/>
      <c r="BD79" s="42"/>
      <c r="BE79" s="42"/>
      <c r="BF79" s="42"/>
      <c r="BG79" s="42"/>
      <c r="BH79" s="42"/>
      <c r="BI79" s="42"/>
    </row>
    <row r="80" spans="1:61" ht="15" x14ac:dyDescent="0.2">
      <c r="A80" s="26" t="s">
        <v>15</v>
      </c>
      <c r="B80" s="26"/>
      <c r="C80" s="33"/>
      <c r="D80" s="33"/>
      <c r="E80" s="33"/>
      <c r="F80" s="24">
        <v>3</v>
      </c>
      <c r="G80" s="140">
        <v>140</v>
      </c>
      <c r="H80" s="26">
        <v>54</v>
      </c>
      <c r="I80" s="24" t="s">
        <v>70</v>
      </c>
      <c r="J80" s="141"/>
      <c r="K80" s="142">
        <v>5817.61</v>
      </c>
      <c r="L80" s="140"/>
      <c r="M80" s="36"/>
      <c r="N80" s="143">
        <v>791</v>
      </c>
      <c r="O80" s="37">
        <v>0.13596648795639446</v>
      </c>
      <c r="P80" s="37">
        <v>0</v>
      </c>
      <c r="Q80" s="38">
        <v>0</v>
      </c>
      <c r="R80" s="38">
        <v>0</v>
      </c>
      <c r="S80" s="143">
        <v>156</v>
      </c>
      <c r="T80" s="39">
        <v>237.3</v>
      </c>
      <c r="U80" s="108">
        <v>6093.91</v>
      </c>
      <c r="V80" s="142">
        <v>6101830840.6700001</v>
      </c>
      <c r="W80" s="143">
        <v>34578</v>
      </c>
      <c r="X80" s="39">
        <v>176465.7</v>
      </c>
      <c r="Y80" s="25">
        <v>0.91657699999999998</v>
      </c>
      <c r="Z80" s="143">
        <v>116625</v>
      </c>
      <c r="AA80" s="25">
        <v>0.967889</v>
      </c>
      <c r="AB80" s="25">
        <v>6.8029000000000006E-2</v>
      </c>
      <c r="AC80" s="144">
        <v>6.8029000000000006E-2</v>
      </c>
      <c r="AD80" s="145">
        <v>0</v>
      </c>
      <c r="AE80" s="40">
        <v>6.8029000000000006E-2</v>
      </c>
      <c r="AF80" s="143">
        <v>0</v>
      </c>
      <c r="AG80" s="143">
        <v>0</v>
      </c>
      <c r="AH80" s="108">
        <v>0</v>
      </c>
      <c r="AI80" s="32">
        <v>0</v>
      </c>
      <c r="AJ80" s="32">
        <v>0</v>
      </c>
      <c r="AK80" s="32">
        <v>0</v>
      </c>
      <c r="AL80" s="32">
        <v>0</v>
      </c>
      <c r="AM80" s="38">
        <v>0</v>
      </c>
      <c r="AN80" s="32">
        <v>0</v>
      </c>
      <c r="AO80" s="146">
        <v>4777834</v>
      </c>
      <c r="AP80" s="143">
        <v>4777834</v>
      </c>
      <c r="AQ80" s="38">
        <v>4777834</v>
      </c>
      <c r="AR80" s="38">
        <v>6654380</v>
      </c>
      <c r="AS80" s="38">
        <v>1876546</v>
      </c>
      <c r="AT80" s="147" t="s">
        <v>400</v>
      </c>
      <c r="AU80" s="38">
        <v>5379255</v>
      </c>
      <c r="AV80" s="38">
        <v>156316.2818</v>
      </c>
      <c r="AW80" s="38">
        <v>5379255</v>
      </c>
      <c r="AX80" s="38">
        <v>5379255</v>
      </c>
      <c r="AY80" s="38">
        <v>0</v>
      </c>
      <c r="AZ80" s="38"/>
      <c r="BA80" s="38"/>
      <c r="BC80" s="42"/>
      <c r="BD80" s="42"/>
      <c r="BE80" s="42"/>
      <c r="BF80" s="42"/>
      <c r="BG80" s="42"/>
      <c r="BH80" s="42"/>
      <c r="BI80" s="42"/>
    </row>
    <row r="81" spans="1:61" ht="15" x14ac:dyDescent="0.2">
      <c r="A81" s="26" t="s">
        <v>13</v>
      </c>
      <c r="B81" s="26"/>
      <c r="C81" s="33"/>
      <c r="D81" s="33"/>
      <c r="E81" s="33"/>
      <c r="F81" s="24">
        <v>2</v>
      </c>
      <c r="G81" s="140">
        <v>141</v>
      </c>
      <c r="H81" s="26">
        <v>55</v>
      </c>
      <c r="I81" s="24" t="s">
        <v>71</v>
      </c>
      <c r="J81" s="141"/>
      <c r="K81" s="142">
        <v>330.94</v>
      </c>
      <c r="L81" s="140"/>
      <c r="M81" s="36"/>
      <c r="N81" s="143">
        <v>74</v>
      </c>
      <c r="O81" s="37">
        <v>0.22360548739952862</v>
      </c>
      <c r="P81" s="37">
        <v>0</v>
      </c>
      <c r="Q81" s="38">
        <v>0</v>
      </c>
      <c r="R81" s="38">
        <v>0</v>
      </c>
      <c r="S81" s="143">
        <v>7</v>
      </c>
      <c r="T81" s="39">
        <v>22.2</v>
      </c>
      <c r="U81" s="108">
        <v>354.89</v>
      </c>
      <c r="V81" s="142">
        <v>791251335.33000004</v>
      </c>
      <c r="W81" s="143">
        <v>2903</v>
      </c>
      <c r="X81" s="39">
        <v>272563.33</v>
      </c>
      <c r="Y81" s="25">
        <v>1.415716</v>
      </c>
      <c r="Z81" s="143">
        <v>98967</v>
      </c>
      <c r="AA81" s="25">
        <v>0.82134200000000002</v>
      </c>
      <c r="AB81" s="25">
        <v>-0.237404</v>
      </c>
      <c r="AC81" s="144">
        <v>0.01</v>
      </c>
      <c r="AD81" s="145">
        <v>0</v>
      </c>
      <c r="AE81" s="40">
        <v>0.01</v>
      </c>
      <c r="AF81" s="143">
        <v>341</v>
      </c>
      <c r="AG81" s="143">
        <v>13</v>
      </c>
      <c r="AH81" s="108">
        <v>1300</v>
      </c>
      <c r="AI81" s="32">
        <v>443300</v>
      </c>
      <c r="AJ81" s="32">
        <v>0</v>
      </c>
      <c r="AK81" s="32">
        <v>0</v>
      </c>
      <c r="AL81" s="32">
        <v>0</v>
      </c>
      <c r="AM81" s="38">
        <v>0</v>
      </c>
      <c r="AN81" s="32">
        <v>443300</v>
      </c>
      <c r="AO81" s="146">
        <v>40901</v>
      </c>
      <c r="AP81" s="143">
        <v>484201</v>
      </c>
      <c r="AQ81" s="38">
        <v>484201</v>
      </c>
      <c r="AR81" s="38">
        <v>82025</v>
      </c>
      <c r="AS81" s="38">
        <v>402176</v>
      </c>
      <c r="AT81" s="147" t="s">
        <v>401</v>
      </c>
      <c r="AU81" s="38">
        <v>80162</v>
      </c>
      <c r="AV81" s="38">
        <v>42871.961600000002</v>
      </c>
      <c r="AW81" s="38">
        <v>123033.96160000001</v>
      </c>
      <c r="AX81" s="38">
        <v>123033.96160000001</v>
      </c>
      <c r="AY81" s="38">
        <v>42871.96160000001</v>
      </c>
      <c r="AZ81" s="38"/>
      <c r="BA81" s="38"/>
      <c r="BC81" s="42"/>
      <c r="BD81" s="42"/>
      <c r="BE81" s="42"/>
      <c r="BF81" s="42"/>
      <c r="BG81" s="42"/>
      <c r="BH81" s="42"/>
      <c r="BI81" s="42"/>
    </row>
    <row r="82" spans="1:61" ht="15" x14ac:dyDescent="0.2">
      <c r="A82" s="26" t="s">
        <v>15</v>
      </c>
      <c r="B82" s="26"/>
      <c r="C82" s="33"/>
      <c r="D82" s="33"/>
      <c r="E82" s="33"/>
      <c r="F82" s="24">
        <v>5</v>
      </c>
      <c r="G82" s="140">
        <v>129</v>
      </c>
      <c r="H82" s="26">
        <v>56</v>
      </c>
      <c r="I82" s="24" t="s">
        <v>72</v>
      </c>
      <c r="J82" s="141"/>
      <c r="K82" s="142">
        <v>1694.85</v>
      </c>
      <c r="L82" s="140"/>
      <c r="M82" s="36"/>
      <c r="N82" s="143">
        <v>163</v>
      </c>
      <c r="O82" s="37">
        <v>9.6173702687553472E-2</v>
      </c>
      <c r="P82" s="37">
        <v>0</v>
      </c>
      <c r="Q82" s="38">
        <v>0</v>
      </c>
      <c r="R82" s="38">
        <v>0</v>
      </c>
      <c r="S82" s="143">
        <v>3</v>
      </c>
      <c r="T82" s="39">
        <v>48.9</v>
      </c>
      <c r="U82" s="108">
        <v>1744.5</v>
      </c>
      <c r="V82" s="142">
        <v>1477984689.6700001</v>
      </c>
      <c r="W82" s="143">
        <v>11305</v>
      </c>
      <c r="X82" s="39">
        <v>130737.26</v>
      </c>
      <c r="Y82" s="25">
        <v>0.67906</v>
      </c>
      <c r="Z82" s="143">
        <v>121114</v>
      </c>
      <c r="AA82" s="25">
        <v>1.0051429999999999</v>
      </c>
      <c r="AB82" s="25">
        <v>0.22311500000000001</v>
      </c>
      <c r="AC82" s="144">
        <v>0.22311500000000001</v>
      </c>
      <c r="AD82" s="145">
        <v>0</v>
      </c>
      <c r="AE82" s="40">
        <v>0.22311500000000001</v>
      </c>
      <c r="AF82" s="143">
        <v>0</v>
      </c>
      <c r="AG82" s="143">
        <v>0</v>
      </c>
      <c r="AH82" s="108">
        <v>0</v>
      </c>
      <c r="AI82" s="32">
        <v>0</v>
      </c>
      <c r="AJ82" s="32">
        <v>0</v>
      </c>
      <c r="AK82" s="32">
        <v>0</v>
      </c>
      <c r="AL82" s="32">
        <v>0</v>
      </c>
      <c r="AM82" s="38">
        <v>0</v>
      </c>
      <c r="AN82" s="32">
        <v>0</v>
      </c>
      <c r="AO82" s="146">
        <v>4485808</v>
      </c>
      <c r="AP82" s="143">
        <v>4485808</v>
      </c>
      <c r="AQ82" s="38">
        <v>4485808</v>
      </c>
      <c r="AR82" s="38">
        <v>5510220</v>
      </c>
      <c r="AS82" s="38">
        <v>1024412</v>
      </c>
      <c r="AT82" s="147" t="s">
        <v>400</v>
      </c>
      <c r="AU82" s="38">
        <v>5278314</v>
      </c>
      <c r="AV82" s="38">
        <v>85333.5196</v>
      </c>
      <c r="AW82" s="38">
        <v>5278314</v>
      </c>
      <c r="AX82" s="38">
        <v>5278314</v>
      </c>
      <c r="AY82" s="38">
        <v>0</v>
      </c>
      <c r="AZ82" s="38"/>
      <c r="BA82" s="38"/>
      <c r="BC82" s="42"/>
      <c r="BD82" s="42"/>
      <c r="BE82" s="42"/>
      <c r="BF82" s="42"/>
      <c r="BG82" s="42"/>
      <c r="BH82" s="42"/>
      <c r="BI82" s="42"/>
    </row>
    <row r="83" spans="1:61" ht="15" x14ac:dyDescent="0.2">
      <c r="A83" s="26" t="s">
        <v>15</v>
      </c>
      <c r="B83" s="26"/>
      <c r="C83" s="33"/>
      <c r="D83" s="33"/>
      <c r="E83" s="33"/>
      <c r="F83" s="24">
        <v>1</v>
      </c>
      <c r="G83" s="140">
        <v>169</v>
      </c>
      <c r="H83" s="26">
        <v>57</v>
      </c>
      <c r="I83" s="24" t="s">
        <v>73</v>
      </c>
      <c r="J83" s="141"/>
      <c r="K83" s="142">
        <v>8588.06</v>
      </c>
      <c r="L83" s="140"/>
      <c r="M83" s="36"/>
      <c r="N83" s="143">
        <v>1891</v>
      </c>
      <c r="O83" s="37">
        <v>0.22018942578417014</v>
      </c>
      <c r="P83" s="37">
        <v>0</v>
      </c>
      <c r="Q83" s="38">
        <v>0</v>
      </c>
      <c r="R83" s="38">
        <v>0</v>
      </c>
      <c r="S83" s="143">
        <v>353</v>
      </c>
      <c r="T83" s="39">
        <v>567.29999999999995</v>
      </c>
      <c r="U83" s="108">
        <v>9243.6099999999988</v>
      </c>
      <c r="V83" s="142">
        <v>49439639594.330002</v>
      </c>
      <c r="W83" s="143">
        <v>62574</v>
      </c>
      <c r="X83" s="39">
        <v>790098.76</v>
      </c>
      <c r="Y83" s="25">
        <v>4.1038379999999997</v>
      </c>
      <c r="Z83" s="143">
        <v>142819</v>
      </c>
      <c r="AA83" s="25">
        <v>1.185276</v>
      </c>
      <c r="AB83" s="25">
        <v>-2.2282690000000001</v>
      </c>
      <c r="AC83" s="144">
        <v>0.01</v>
      </c>
      <c r="AD83" s="145">
        <v>0</v>
      </c>
      <c r="AE83" s="40">
        <v>0.01</v>
      </c>
      <c r="AF83" s="143">
        <v>0</v>
      </c>
      <c r="AG83" s="143">
        <v>0</v>
      </c>
      <c r="AH83" s="108">
        <v>0</v>
      </c>
      <c r="AI83" s="32">
        <v>0</v>
      </c>
      <c r="AJ83" s="32">
        <v>0</v>
      </c>
      <c r="AK83" s="32">
        <v>0</v>
      </c>
      <c r="AL83" s="32">
        <v>0</v>
      </c>
      <c r="AM83" s="38">
        <v>0</v>
      </c>
      <c r="AN83" s="32">
        <v>0</v>
      </c>
      <c r="AO83" s="146">
        <v>1065326</v>
      </c>
      <c r="AP83" s="143">
        <v>1065326</v>
      </c>
      <c r="AQ83" s="38">
        <v>1065326</v>
      </c>
      <c r="AR83" s="38">
        <v>136859</v>
      </c>
      <c r="AS83" s="38">
        <v>928467</v>
      </c>
      <c r="AT83" s="147" t="s">
        <v>401</v>
      </c>
      <c r="AU83" s="38">
        <v>378649</v>
      </c>
      <c r="AV83" s="38">
        <v>98974.582200000004</v>
      </c>
      <c r="AW83" s="38">
        <v>477623.5822</v>
      </c>
      <c r="AX83" s="38">
        <v>477623.5822</v>
      </c>
      <c r="AY83" s="38">
        <v>98974.582200000004</v>
      </c>
      <c r="AZ83" s="38"/>
      <c r="BA83" s="38"/>
      <c r="BC83" s="42"/>
      <c r="BD83" s="42"/>
      <c r="BE83" s="42"/>
      <c r="BF83" s="42"/>
      <c r="BG83" s="42"/>
      <c r="BH83" s="42"/>
      <c r="BI83" s="42"/>
    </row>
    <row r="84" spans="1:61" ht="15" x14ac:dyDescent="0.2">
      <c r="A84" s="26" t="s">
        <v>37</v>
      </c>
      <c r="B84" s="26"/>
      <c r="C84" s="33"/>
      <c r="D84" s="33"/>
      <c r="E84" s="33"/>
      <c r="F84" s="24">
        <v>9</v>
      </c>
      <c r="G84" s="149">
        <v>22</v>
      </c>
      <c r="H84" s="26">
        <v>58</v>
      </c>
      <c r="I84" s="24" t="s">
        <v>74</v>
      </c>
      <c r="J84" s="141"/>
      <c r="K84" s="142">
        <v>1546.15</v>
      </c>
      <c r="L84" s="149"/>
      <c r="M84" s="36"/>
      <c r="N84" s="143">
        <v>788</v>
      </c>
      <c r="O84" s="37">
        <v>0.50965300908708722</v>
      </c>
      <c r="P84" s="37">
        <v>0</v>
      </c>
      <c r="Q84" s="38">
        <v>0</v>
      </c>
      <c r="R84" s="38">
        <v>0</v>
      </c>
      <c r="S84" s="143">
        <v>21</v>
      </c>
      <c r="T84" s="39">
        <v>236.4</v>
      </c>
      <c r="U84" s="108">
        <v>1787.8000000000002</v>
      </c>
      <c r="V84" s="142">
        <v>1068224850</v>
      </c>
      <c r="W84" s="143">
        <v>11693</v>
      </c>
      <c r="X84" s="39">
        <v>91355.93</v>
      </c>
      <c r="Y84" s="25">
        <v>0.47450999999999999</v>
      </c>
      <c r="Z84" s="143">
        <v>62542</v>
      </c>
      <c r="AA84" s="25">
        <v>0.51904600000000001</v>
      </c>
      <c r="AB84" s="25">
        <v>0.51212899999999995</v>
      </c>
      <c r="AC84" s="144">
        <v>0.51212899999999995</v>
      </c>
      <c r="AD84" s="145">
        <v>0</v>
      </c>
      <c r="AE84" s="40">
        <v>0.51212899999999995</v>
      </c>
      <c r="AF84" s="143">
        <v>0</v>
      </c>
      <c r="AG84" s="143">
        <v>0</v>
      </c>
      <c r="AH84" s="108">
        <v>0</v>
      </c>
      <c r="AI84" s="32">
        <v>0</v>
      </c>
      <c r="AJ84" s="32">
        <v>0</v>
      </c>
      <c r="AK84" s="32">
        <v>0</v>
      </c>
      <c r="AL84" s="32">
        <v>0</v>
      </c>
      <c r="AM84" s="38">
        <v>0</v>
      </c>
      <c r="AN84" s="32">
        <v>0</v>
      </c>
      <c r="AO84" s="146">
        <v>10552108</v>
      </c>
      <c r="AP84" s="143">
        <v>10552108</v>
      </c>
      <c r="AQ84" s="38">
        <v>10552108</v>
      </c>
      <c r="AR84" s="38">
        <v>10775767</v>
      </c>
      <c r="AS84" s="38">
        <v>223659</v>
      </c>
      <c r="AT84" s="147" t="s">
        <v>400</v>
      </c>
      <c r="AU84" s="38">
        <v>10925151</v>
      </c>
      <c r="AV84" s="38">
        <v>18630.794699999999</v>
      </c>
      <c r="AW84" s="38">
        <v>10925151</v>
      </c>
      <c r="AX84" s="38">
        <v>10925151</v>
      </c>
      <c r="AY84" s="38">
        <v>0</v>
      </c>
      <c r="AZ84" s="38"/>
      <c r="BA84" s="38"/>
      <c r="BC84" s="42"/>
      <c r="BD84" s="42"/>
      <c r="BE84" s="42"/>
      <c r="BF84" s="42"/>
      <c r="BG84" s="42"/>
      <c r="BH84" s="42"/>
      <c r="BI84" s="42"/>
    </row>
    <row r="85" spans="1:61" ht="15" x14ac:dyDescent="0.2">
      <c r="A85" s="26" t="s">
        <v>24</v>
      </c>
      <c r="B85" s="26"/>
      <c r="C85" s="33">
        <v>1</v>
      </c>
      <c r="D85" s="33"/>
      <c r="E85" s="33"/>
      <c r="F85" s="24">
        <v>8</v>
      </c>
      <c r="G85" s="140">
        <v>49</v>
      </c>
      <c r="H85" s="26">
        <v>59</v>
      </c>
      <c r="I85" s="24" t="s">
        <v>75</v>
      </c>
      <c r="J85" s="141"/>
      <c r="K85" s="142">
        <v>4448.07</v>
      </c>
      <c r="L85" s="140"/>
      <c r="M85" s="36"/>
      <c r="N85" s="143">
        <v>2390</v>
      </c>
      <c r="O85" s="37">
        <v>0.53731168799052176</v>
      </c>
      <c r="P85" s="37">
        <v>0</v>
      </c>
      <c r="Q85" s="38">
        <v>0</v>
      </c>
      <c r="R85" s="38">
        <v>0</v>
      </c>
      <c r="S85" s="143">
        <v>169</v>
      </c>
      <c r="T85" s="39">
        <v>717</v>
      </c>
      <c r="U85" s="108">
        <v>5207.32</v>
      </c>
      <c r="V85" s="142">
        <v>5815454006</v>
      </c>
      <c r="W85" s="143">
        <v>39105</v>
      </c>
      <c r="X85" s="39">
        <v>148713.82</v>
      </c>
      <c r="Y85" s="25">
        <v>0.77243200000000001</v>
      </c>
      <c r="Z85" s="143">
        <v>66999</v>
      </c>
      <c r="AA85" s="25">
        <v>0.55603499999999995</v>
      </c>
      <c r="AB85" s="25">
        <v>0.292487</v>
      </c>
      <c r="AC85" s="144">
        <v>0.292487</v>
      </c>
      <c r="AD85" s="145">
        <v>0</v>
      </c>
      <c r="AE85" s="40">
        <v>0.292487</v>
      </c>
      <c r="AF85" s="143">
        <v>0</v>
      </c>
      <c r="AG85" s="143">
        <v>0</v>
      </c>
      <c r="AH85" s="108">
        <v>0</v>
      </c>
      <c r="AI85" s="32">
        <v>0</v>
      </c>
      <c r="AJ85" s="32">
        <v>0</v>
      </c>
      <c r="AK85" s="32">
        <v>0</v>
      </c>
      <c r="AL85" s="32">
        <v>0</v>
      </c>
      <c r="AM85" s="38">
        <v>0</v>
      </c>
      <c r="AN85" s="32">
        <v>0</v>
      </c>
      <c r="AO85" s="146">
        <v>17553421</v>
      </c>
      <c r="AP85" s="143">
        <v>17553421</v>
      </c>
      <c r="AQ85" s="38">
        <v>25040045</v>
      </c>
      <c r="AR85" s="38">
        <v>25040045</v>
      </c>
      <c r="AS85" s="38">
        <v>7486624</v>
      </c>
      <c r="AT85" s="147" t="s">
        <v>400</v>
      </c>
      <c r="AU85" s="38">
        <v>25040045</v>
      </c>
      <c r="AV85" s="38">
        <v>623635.77919999999</v>
      </c>
      <c r="AW85" s="38">
        <v>25040045</v>
      </c>
      <c r="AX85" s="38">
        <v>25040045</v>
      </c>
      <c r="AY85" s="38">
        <v>0</v>
      </c>
      <c r="AZ85" s="38"/>
      <c r="BA85" s="38"/>
      <c r="BC85" s="42"/>
      <c r="BD85" s="42"/>
      <c r="BE85" s="42"/>
      <c r="BF85" s="42"/>
      <c r="BG85" s="42"/>
      <c r="BH85" s="42"/>
      <c r="BI85" s="42"/>
    </row>
    <row r="86" spans="1:61" ht="15" x14ac:dyDescent="0.2">
      <c r="A86" s="26" t="s">
        <v>15</v>
      </c>
      <c r="B86" s="26"/>
      <c r="C86" s="33"/>
      <c r="D86" s="33"/>
      <c r="E86" s="33"/>
      <c r="F86" s="24">
        <v>2</v>
      </c>
      <c r="G86" s="140">
        <v>150</v>
      </c>
      <c r="H86" s="26">
        <v>60</v>
      </c>
      <c r="I86" s="24" t="s">
        <v>76</v>
      </c>
      <c r="J86" s="141"/>
      <c r="K86" s="142">
        <v>3138.89</v>
      </c>
      <c r="L86" s="140"/>
      <c r="M86" s="36"/>
      <c r="N86" s="143">
        <v>410</v>
      </c>
      <c r="O86" s="37">
        <v>0.13061942278958485</v>
      </c>
      <c r="P86" s="37">
        <v>0</v>
      </c>
      <c r="Q86" s="38">
        <v>0</v>
      </c>
      <c r="R86" s="38">
        <v>0</v>
      </c>
      <c r="S86" s="143">
        <v>59</v>
      </c>
      <c r="T86" s="39">
        <v>123</v>
      </c>
      <c r="U86" s="108">
        <v>3276.64</v>
      </c>
      <c r="V86" s="142">
        <v>4519394206.6700001</v>
      </c>
      <c r="W86" s="143">
        <v>22285</v>
      </c>
      <c r="X86" s="39">
        <v>202799.83</v>
      </c>
      <c r="Y86" s="25">
        <v>1.0533589999999999</v>
      </c>
      <c r="Z86" s="143">
        <v>110000</v>
      </c>
      <c r="AA86" s="25">
        <v>0.91290700000000002</v>
      </c>
      <c r="AB86" s="25">
        <v>-1.1223E-2</v>
      </c>
      <c r="AC86" s="144">
        <v>0.01</v>
      </c>
      <c r="AD86" s="145">
        <v>0</v>
      </c>
      <c r="AE86" s="40">
        <v>0.01</v>
      </c>
      <c r="AF86" s="143">
        <v>0</v>
      </c>
      <c r="AG86" s="143">
        <v>0</v>
      </c>
      <c r="AH86" s="108">
        <v>0</v>
      </c>
      <c r="AI86" s="32">
        <v>0</v>
      </c>
      <c r="AJ86" s="32">
        <v>0</v>
      </c>
      <c r="AK86" s="32">
        <v>0</v>
      </c>
      <c r="AL86" s="32">
        <v>0</v>
      </c>
      <c r="AM86" s="38">
        <v>0</v>
      </c>
      <c r="AN86" s="32">
        <v>0</v>
      </c>
      <c r="AO86" s="146">
        <v>377633</v>
      </c>
      <c r="AP86" s="143">
        <v>377633</v>
      </c>
      <c r="AQ86" s="38">
        <v>377633</v>
      </c>
      <c r="AR86" s="38">
        <v>2740394</v>
      </c>
      <c r="AS86" s="38">
        <v>2362761</v>
      </c>
      <c r="AT86" s="147" t="s">
        <v>400</v>
      </c>
      <c r="AU86" s="38">
        <v>1766084</v>
      </c>
      <c r="AV86" s="38">
        <v>196817.99129999999</v>
      </c>
      <c r="AW86" s="38">
        <v>1766084</v>
      </c>
      <c r="AX86" s="38">
        <v>1766084</v>
      </c>
      <c r="AY86" s="38">
        <v>0</v>
      </c>
      <c r="AZ86" s="38"/>
      <c r="BA86" s="38"/>
      <c r="BC86" s="42"/>
      <c r="BD86" s="42"/>
      <c r="BE86" s="42"/>
      <c r="BF86" s="42"/>
      <c r="BG86" s="42"/>
      <c r="BH86" s="42"/>
      <c r="BI86" s="42"/>
    </row>
    <row r="87" spans="1:61" ht="15" x14ac:dyDescent="0.2">
      <c r="A87" s="26" t="s">
        <v>9</v>
      </c>
      <c r="B87" s="26"/>
      <c r="C87" s="33"/>
      <c r="D87" s="33"/>
      <c r="E87" s="33"/>
      <c r="F87" s="24">
        <v>4</v>
      </c>
      <c r="G87" s="140">
        <v>123</v>
      </c>
      <c r="H87" s="26">
        <v>61</v>
      </c>
      <c r="I87" s="24" t="s">
        <v>77</v>
      </c>
      <c r="J87" s="141"/>
      <c r="K87" s="142">
        <v>1132.01</v>
      </c>
      <c r="L87" s="140"/>
      <c r="M87" s="36"/>
      <c r="N87" s="143">
        <v>202</v>
      </c>
      <c r="O87" s="37">
        <v>0.17844365332461729</v>
      </c>
      <c r="P87" s="37">
        <v>0</v>
      </c>
      <c r="Q87" s="38">
        <v>0</v>
      </c>
      <c r="R87" s="38">
        <v>0</v>
      </c>
      <c r="S87" s="143">
        <v>8</v>
      </c>
      <c r="T87" s="39">
        <v>60.6</v>
      </c>
      <c r="U87" s="108">
        <v>1194.6099999999999</v>
      </c>
      <c r="V87" s="142">
        <v>1325103552.6700001</v>
      </c>
      <c r="W87" s="143">
        <v>8267</v>
      </c>
      <c r="X87" s="39">
        <v>160288.32000000001</v>
      </c>
      <c r="Y87" s="25">
        <v>0.83255100000000004</v>
      </c>
      <c r="Z87" s="143">
        <v>108800</v>
      </c>
      <c r="AA87" s="25">
        <v>0.90294799999999997</v>
      </c>
      <c r="AB87" s="25">
        <v>0.14632999999999999</v>
      </c>
      <c r="AC87" s="144">
        <v>0.14632999999999999</v>
      </c>
      <c r="AD87" s="145">
        <v>0</v>
      </c>
      <c r="AE87" s="40">
        <v>0.14632999999999999</v>
      </c>
      <c r="AF87" s="143">
        <v>1137</v>
      </c>
      <c r="AG87" s="143">
        <v>13</v>
      </c>
      <c r="AH87" s="108">
        <v>1300</v>
      </c>
      <c r="AI87" s="32">
        <v>1478100</v>
      </c>
      <c r="AJ87" s="32">
        <v>0</v>
      </c>
      <c r="AK87" s="32">
        <v>0</v>
      </c>
      <c r="AL87" s="32">
        <v>0</v>
      </c>
      <c r="AM87" s="38">
        <v>0</v>
      </c>
      <c r="AN87" s="32">
        <v>1478100</v>
      </c>
      <c r="AO87" s="146">
        <v>2014654</v>
      </c>
      <c r="AP87" s="143">
        <v>3492754</v>
      </c>
      <c r="AQ87" s="38">
        <v>3492754</v>
      </c>
      <c r="AR87" s="38">
        <v>1971482</v>
      </c>
      <c r="AS87" s="38">
        <v>1521272</v>
      </c>
      <c r="AT87" s="147" t="s">
        <v>401</v>
      </c>
      <c r="AU87" s="38">
        <v>2019012</v>
      </c>
      <c r="AV87" s="38">
        <v>162167.59520000001</v>
      </c>
      <c r="AW87" s="38">
        <v>2181179.5951999999</v>
      </c>
      <c r="AX87" s="38">
        <v>2181179.5951999999</v>
      </c>
      <c r="AY87" s="38">
        <v>162167.59519999987</v>
      </c>
      <c r="AZ87" s="38"/>
      <c r="BA87" s="38"/>
      <c r="BC87" s="42"/>
      <c r="BD87" s="42"/>
      <c r="BE87" s="42"/>
      <c r="BF87" s="42"/>
      <c r="BG87" s="42"/>
      <c r="BH87" s="42"/>
      <c r="BI87" s="42"/>
    </row>
    <row r="88" spans="1:61" ht="15" x14ac:dyDescent="0.2">
      <c r="A88" s="26" t="s">
        <v>24</v>
      </c>
      <c r="B88" s="26"/>
      <c r="C88" s="33">
        <v>1</v>
      </c>
      <c r="D88" s="33">
        <v>1</v>
      </c>
      <c r="E88" s="33"/>
      <c r="F88" s="24">
        <v>9</v>
      </c>
      <c r="G88" s="149">
        <v>25</v>
      </c>
      <c r="H88" s="26">
        <v>62</v>
      </c>
      <c r="I88" s="24" t="s">
        <v>78</v>
      </c>
      <c r="J88" s="141"/>
      <c r="K88" s="142">
        <v>6226.12</v>
      </c>
      <c r="L88" s="149"/>
      <c r="M88" s="36"/>
      <c r="N88" s="143">
        <v>2710</v>
      </c>
      <c r="O88" s="37">
        <v>0.43526305307318203</v>
      </c>
      <c r="P88" s="37">
        <v>0</v>
      </c>
      <c r="Q88" s="38">
        <v>0</v>
      </c>
      <c r="R88" s="38">
        <v>0</v>
      </c>
      <c r="S88" s="143">
        <v>353</v>
      </c>
      <c r="T88" s="39">
        <v>813</v>
      </c>
      <c r="U88" s="108">
        <v>7127.37</v>
      </c>
      <c r="V88" s="142">
        <v>5762356274</v>
      </c>
      <c r="W88" s="143">
        <v>61206</v>
      </c>
      <c r="X88" s="39">
        <v>94146.92</v>
      </c>
      <c r="Y88" s="25">
        <v>0.48900700000000002</v>
      </c>
      <c r="Z88" s="143">
        <v>75392</v>
      </c>
      <c r="AA88" s="25">
        <v>0.62568999999999997</v>
      </c>
      <c r="AB88" s="25">
        <v>0.46998800000000002</v>
      </c>
      <c r="AC88" s="144">
        <v>0.46998800000000002</v>
      </c>
      <c r="AD88" s="145">
        <v>0</v>
      </c>
      <c r="AE88" s="40">
        <v>0.46998800000000002</v>
      </c>
      <c r="AF88" s="143">
        <v>0</v>
      </c>
      <c r="AG88" s="143">
        <v>0</v>
      </c>
      <c r="AH88" s="108">
        <v>0</v>
      </c>
      <c r="AI88" s="32">
        <v>0</v>
      </c>
      <c r="AJ88" s="32">
        <v>0</v>
      </c>
      <c r="AK88" s="32">
        <v>0</v>
      </c>
      <c r="AL88" s="32">
        <v>0</v>
      </c>
      <c r="AM88" s="38">
        <v>0</v>
      </c>
      <c r="AN88" s="32">
        <v>0</v>
      </c>
      <c r="AO88" s="146">
        <v>38606196</v>
      </c>
      <c r="AP88" s="143">
        <v>38606196</v>
      </c>
      <c r="AQ88" s="38">
        <v>38606196</v>
      </c>
      <c r="AR88" s="38">
        <v>26945481</v>
      </c>
      <c r="AS88" s="38">
        <v>11660715</v>
      </c>
      <c r="AT88" s="147" t="s">
        <v>401</v>
      </c>
      <c r="AU88" s="38">
        <v>29931677</v>
      </c>
      <c r="AV88" s="38">
        <v>1243032.219</v>
      </c>
      <c r="AW88" s="38">
        <v>31174709.219000001</v>
      </c>
      <c r="AX88" s="38">
        <v>31174709.219000001</v>
      </c>
      <c r="AY88" s="38">
        <v>1243032.2190000005</v>
      </c>
      <c r="AZ88" s="38"/>
      <c r="BA88" s="38"/>
      <c r="BC88" s="42"/>
      <c r="BD88" s="42"/>
      <c r="BE88" s="42"/>
      <c r="BF88" s="42"/>
      <c r="BG88" s="42"/>
      <c r="BH88" s="42"/>
      <c r="BI88" s="42"/>
    </row>
    <row r="89" spans="1:61" ht="15" x14ac:dyDescent="0.2">
      <c r="A89" s="26" t="s">
        <v>13</v>
      </c>
      <c r="B89" s="26"/>
      <c r="C89" s="33"/>
      <c r="D89" s="33"/>
      <c r="E89" s="33"/>
      <c r="F89" s="24">
        <v>7</v>
      </c>
      <c r="G89" s="140">
        <v>65</v>
      </c>
      <c r="H89" s="26">
        <v>63</v>
      </c>
      <c r="I89" s="24" t="s">
        <v>79</v>
      </c>
      <c r="J89" s="141"/>
      <c r="K89" s="142">
        <v>127</v>
      </c>
      <c r="L89" s="140"/>
      <c r="M89" s="36"/>
      <c r="N89" s="143">
        <v>46</v>
      </c>
      <c r="O89" s="37">
        <v>0.36220472440944884</v>
      </c>
      <c r="P89" s="37">
        <v>0</v>
      </c>
      <c r="Q89" s="38">
        <v>0</v>
      </c>
      <c r="R89" s="38">
        <v>0</v>
      </c>
      <c r="S89" s="143">
        <v>0</v>
      </c>
      <c r="T89" s="39">
        <v>13.8</v>
      </c>
      <c r="U89" s="108">
        <v>140.80000000000001</v>
      </c>
      <c r="V89" s="142">
        <v>217460618.66999999</v>
      </c>
      <c r="W89" s="143">
        <v>1861</v>
      </c>
      <c r="X89" s="39">
        <v>116851.49</v>
      </c>
      <c r="Y89" s="25">
        <v>0.60693600000000003</v>
      </c>
      <c r="Z89" s="143">
        <v>75288</v>
      </c>
      <c r="AA89" s="25">
        <v>0.62482599999999999</v>
      </c>
      <c r="AB89" s="25">
        <v>0.38769700000000001</v>
      </c>
      <c r="AC89" s="144">
        <v>0.38769700000000001</v>
      </c>
      <c r="AD89" s="145">
        <v>0</v>
      </c>
      <c r="AE89" s="40">
        <v>0.38769700000000001</v>
      </c>
      <c r="AF89" s="143">
        <v>61</v>
      </c>
      <c r="AG89" s="143">
        <v>6</v>
      </c>
      <c r="AH89" s="108">
        <v>600</v>
      </c>
      <c r="AI89" s="32">
        <v>36600</v>
      </c>
      <c r="AJ89" s="32">
        <v>0</v>
      </c>
      <c r="AK89" s="32">
        <v>0</v>
      </c>
      <c r="AL89" s="32">
        <v>0</v>
      </c>
      <c r="AM89" s="38">
        <v>0</v>
      </c>
      <c r="AN89" s="32">
        <v>36600</v>
      </c>
      <c r="AO89" s="146">
        <v>629124</v>
      </c>
      <c r="AP89" s="143">
        <v>665724</v>
      </c>
      <c r="AQ89" s="38">
        <v>665724</v>
      </c>
      <c r="AR89" s="38">
        <v>1312383</v>
      </c>
      <c r="AS89" s="38">
        <v>646659</v>
      </c>
      <c r="AT89" s="147" t="s">
        <v>400</v>
      </c>
      <c r="AU89" s="38">
        <v>1058408</v>
      </c>
      <c r="AV89" s="38">
        <v>53866.6947</v>
      </c>
      <c r="AW89" s="38">
        <v>1058408</v>
      </c>
      <c r="AX89" s="38">
        <v>1058408</v>
      </c>
      <c r="AY89" s="38">
        <v>0</v>
      </c>
      <c r="AZ89" s="38"/>
      <c r="BA89" s="38"/>
      <c r="BC89" s="42"/>
      <c r="BD89" s="42"/>
      <c r="BE89" s="42"/>
      <c r="BF89" s="42"/>
      <c r="BG89" s="42"/>
      <c r="BH89" s="42"/>
      <c r="BI89" s="42"/>
    </row>
    <row r="90" spans="1:61" ht="15" x14ac:dyDescent="0.2">
      <c r="A90" s="26" t="s">
        <v>29</v>
      </c>
      <c r="B90" s="26">
        <v>1</v>
      </c>
      <c r="C90" s="33">
        <v>1</v>
      </c>
      <c r="D90" s="33">
        <v>0</v>
      </c>
      <c r="E90" s="33">
        <v>1</v>
      </c>
      <c r="F90" s="24">
        <v>10</v>
      </c>
      <c r="G90" s="149">
        <v>1</v>
      </c>
      <c r="H90" s="26">
        <v>64</v>
      </c>
      <c r="I90" s="24" t="s">
        <v>80</v>
      </c>
      <c r="J90" s="141"/>
      <c r="K90" s="142">
        <v>19083.37</v>
      </c>
      <c r="L90" s="149"/>
      <c r="M90" s="36"/>
      <c r="N90" s="143">
        <v>17335</v>
      </c>
      <c r="O90" s="37">
        <v>0.90838253411216163</v>
      </c>
      <c r="P90" s="37">
        <v>0.30838253411216165</v>
      </c>
      <c r="Q90" s="38">
        <v>5884.9780000000019</v>
      </c>
      <c r="R90" s="38">
        <v>882.74670000000026</v>
      </c>
      <c r="S90" s="143">
        <v>4263</v>
      </c>
      <c r="T90" s="39">
        <v>5200.5</v>
      </c>
      <c r="U90" s="108">
        <v>26232.366699999999</v>
      </c>
      <c r="V90" s="142">
        <v>6954044431.3299999</v>
      </c>
      <c r="W90" s="143">
        <v>123628</v>
      </c>
      <c r="X90" s="39">
        <v>56249.75</v>
      </c>
      <c r="Y90" s="25">
        <v>0.29216599999999998</v>
      </c>
      <c r="Z90" s="143">
        <v>34338</v>
      </c>
      <c r="AA90" s="25">
        <v>0.28497600000000001</v>
      </c>
      <c r="AB90" s="25">
        <v>0.70999100000000004</v>
      </c>
      <c r="AC90" s="144">
        <v>0.70999100000000004</v>
      </c>
      <c r="AD90" s="145">
        <v>0.06</v>
      </c>
      <c r="AE90" s="40">
        <v>0.76999100000000009</v>
      </c>
      <c r="AF90" s="143">
        <v>0</v>
      </c>
      <c r="AG90" s="143">
        <v>0</v>
      </c>
      <c r="AH90" s="108">
        <v>0</v>
      </c>
      <c r="AI90" s="32">
        <v>0</v>
      </c>
      <c r="AJ90" s="32">
        <v>0</v>
      </c>
      <c r="AK90" s="32">
        <v>0</v>
      </c>
      <c r="AL90" s="32">
        <v>0</v>
      </c>
      <c r="AM90" s="38">
        <v>0</v>
      </c>
      <c r="AN90" s="32">
        <v>0</v>
      </c>
      <c r="AO90" s="146">
        <v>232789859</v>
      </c>
      <c r="AP90" s="143">
        <v>232789859</v>
      </c>
      <c r="AQ90" s="38">
        <v>232789859</v>
      </c>
      <c r="AR90" s="38">
        <v>200518244</v>
      </c>
      <c r="AS90" s="38">
        <v>32271615</v>
      </c>
      <c r="AT90" s="147" t="s">
        <v>401</v>
      </c>
      <c r="AU90" s="38">
        <v>209104777</v>
      </c>
      <c r="AV90" s="38">
        <v>3440154.159</v>
      </c>
      <c r="AW90" s="38">
        <v>212544931.15900001</v>
      </c>
      <c r="AX90" s="38">
        <v>212544931.15900001</v>
      </c>
      <c r="AY90" s="38">
        <v>3440154.1590000093</v>
      </c>
      <c r="AZ90" s="38"/>
      <c r="BA90" s="38"/>
      <c r="BC90" s="42"/>
      <c r="BD90" s="42"/>
      <c r="BE90" s="42"/>
      <c r="BF90" s="42"/>
      <c r="BG90" s="42"/>
      <c r="BH90" s="42"/>
      <c r="BI90" s="42"/>
    </row>
    <row r="91" spans="1:61" ht="15" x14ac:dyDescent="0.2">
      <c r="A91" s="26" t="s">
        <v>13</v>
      </c>
      <c r="B91" s="26"/>
      <c r="C91" s="33"/>
      <c r="D91" s="33"/>
      <c r="E91" s="33"/>
      <c r="F91" s="24">
        <v>6</v>
      </c>
      <c r="G91" s="140">
        <v>124</v>
      </c>
      <c r="H91" s="26">
        <v>65</v>
      </c>
      <c r="I91" s="24" t="s">
        <v>81</v>
      </c>
      <c r="J91" s="141"/>
      <c r="K91" s="142">
        <v>229.67</v>
      </c>
      <c r="L91" s="140"/>
      <c r="M91" s="36"/>
      <c r="N91" s="143">
        <v>46</v>
      </c>
      <c r="O91" s="37">
        <v>0.20028736883354378</v>
      </c>
      <c r="P91" s="37">
        <v>0</v>
      </c>
      <c r="Q91" s="38">
        <v>0</v>
      </c>
      <c r="R91" s="38">
        <v>0</v>
      </c>
      <c r="S91" s="143">
        <v>2</v>
      </c>
      <c r="T91" s="39">
        <v>13.8</v>
      </c>
      <c r="U91" s="108">
        <v>243.97</v>
      </c>
      <c r="V91" s="142">
        <v>297876092.67000002</v>
      </c>
      <c r="W91" s="143">
        <v>2041</v>
      </c>
      <c r="X91" s="39">
        <v>145946.15</v>
      </c>
      <c r="Y91" s="25">
        <v>0.75805599999999995</v>
      </c>
      <c r="Z91" s="143">
        <v>95259</v>
      </c>
      <c r="AA91" s="25">
        <v>0.79056899999999997</v>
      </c>
      <c r="AB91" s="25">
        <v>0.23219000000000001</v>
      </c>
      <c r="AC91" s="144">
        <v>0.23219000000000001</v>
      </c>
      <c r="AD91" s="145">
        <v>0</v>
      </c>
      <c r="AE91" s="40">
        <v>0.23219000000000001</v>
      </c>
      <c r="AF91" s="143">
        <v>0</v>
      </c>
      <c r="AG91" s="143">
        <v>0</v>
      </c>
      <c r="AH91" s="108">
        <v>0</v>
      </c>
      <c r="AI91" s="32">
        <v>0</v>
      </c>
      <c r="AJ91" s="32">
        <v>1</v>
      </c>
      <c r="AK91" s="32">
        <v>4</v>
      </c>
      <c r="AL91" s="32">
        <v>400</v>
      </c>
      <c r="AM91" s="38">
        <v>400</v>
      </c>
      <c r="AN91" s="32">
        <v>400</v>
      </c>
      <c r="AO91" s="146">
        <v>652861</v>
      </c>
      <c r="AP91" s="143">
        <v>653261</v>
      </c>
      <c r="AQ91" s="38">
        <v>653261</v>
      </c>
      <c r="AR91" s="38">
        <v>1327652</v>
      </c>
      <c r="AS91" s="38">
        <v>674391</v>
      </c>
      <c r="AT91" s="147" t="s">
        <v>400</v>
      </c>
      <c r="AU91" s="38">
        <v>1071722</v>
      </c>
      <c r="AV91" s="38">
        <v>56176.770299999996</v>
      </c>
      <c r="AW91" s="38">
        <v>1071722</v>
      </c>
      <c r="AX91" s="38">
        <v>1071722</v>
      </c>
      <c r="AY91" s="38">
        <v>0</v>
      </c>
      <c r="AZ91" s="38"/>
      <c r="BA91" s="38"/>
      <c r="BC91" s="42"/>
      <c r="BD91" s="42"/>
      <c r="BE91" s="42"/>
      <c r="BF91" s="42"/>
      <c r="BG91" s="42"/>
      <c r="BH91" s="42"/>
      <c r="BI91" s="42"/>
    </row>
    <row r="92" spans="1:61" ht="15" x14ac:dyDescent="0.2">
      <c r="A92" s="26" t="s">
        <v>9</v>
      </c>
      <c r="B92" s="26"/>
      <c r="C92" s="33"/>
      <c r="D92" s="33"/>
      <c r="E92" s="33"/>
      <c r="F92" s="24">
        <v>5</v>
      </c>
      <c r="G92" s="140">
        <v>116</v>
      </c>
      <c r="H92" s="26">
        <v>66</v>
      </c>
      <c r="I92" s="24" t="s">
        <v>82</v>
      </c>
      <c r="J92" s="141"/>
      <c r="K92" s="142">
        <v>763.32</v>
      </c>
      <c r="L92" s="140"/>
      <c r="M92" s="36"/>
      <c r="N92" s="143">
        <v>130</v>
      </c>
      <c r="O92" s="37">
        <v>0.17030865167950532</v>
      </c>
      <c r="P92" s="37">
        <v>0</v>
      </c>
      <c r="Q92" s="38">
        <v>0</v>
      </c>
      <c r="R92" s="38">
        <v>0</v>
      </c>
      <c r="S92" s="143">
        <v>2</v>
      </c>
      <c r="T92" s="39">
        <v>39</v>
      </c>
      <c r="U92" s="108">
        <v>802.82</v>
      </c>
      <c r="V92" s="142">
        <v>824633269</v>
      </c>
      <c r="W92" s="143">
        <v>5469</v>
      </c>
      <c r="X92" s="39">
        <v>150783.19</v>
      </c>
      <c r="Y92" s="25">
        <v>0.78317999999999999</v>
      </c>
      <c r="Z92" s="143">
        <v>108355</v>
      </c>
      <c r="AA92" s="25">
        <v>0.89925500000000003</v>
      </c>
      <c r="AB92" s="25">
        <v>0.18199799999999999</v>
      </c>
      <c r="AC92" s="144">
        <v>0.18199799999999999</v>
      </c>
      <c r="AD92" s="145">
        <v>0</v>
      </c>
      <c r="AE92" s="40">
        <v>0.18199799999999999</v>
      </c>
      <c r="AF92" s="143">
        <v>763</v>
      </c>
      <c r="AG92" s="143">
        <v>13</v>
      </c>
      <c r="AH92" s="108">
        <v>1300</v>
      </c>
      <c r="AI92" s="32">
        <v>991900</v>
      </c>
      <c r="AJ92" s="32">
        <v>0</v>
      </c>
      <c r="AK92" s="32">
        <v>0</v>
      </c>
      <c r="AL92" s="32">
        <v>0</v>
      </c>
      <c r="AM92" s="38">
        <v>0</v>
      </c>
      <c r="AN92" s="32">
        <v>991900</v>
      </c>
      <c r="AO92" s="146">
        <v>1683937</v>
      </c>
      <c r="AP92" s="143">
        <v>2675837</v>
      </c>
      <c r="AQ92" s="38">
        <v>2675837</v>
      </c>
      <c r="AR92" s="38">
        <v>2708774</v>
      </c>
      <c r="AS92" s="38">
        <v>32937</v>
      </c>
      <c r="AT92" s="147" t="s">
        <v>400</v>
      </c>
      <c r="AU92" s="38">
        <v>2430050</v>
      </c>
      <c r="AV92" s="38">
        <v>2743.6520999999998</v>
      </c>
      <c r="AW92" s="38">
        <v>2430050</v>
      </c>
      <c r="AX92" s="38">
        <v>2430050</v>
      </c>
      <c r="AY92" s="38">
        <v>0</v>
      </c>
      <c r="AZ92" s="38"/>
      <c r="BA92" s="38"/>
      <c r="BC92" s="42"/>
      <c r="BD92" s="42"/>
      <c r="BE92" s="42"/>
      <c r="BF92" s="42"/>
      <c r="BG92" s="42"/>
      <c r="BH92" s="42"/>
      <c r="BI92" s="42"/>
    </row>
    <row r="93" spans="1:61" ht="15" x14ac:dyDescent="0.2">
      <c r="A93" s="26" t="s">
        <v>9</v>
      </c>
      <c r="B93" s="26"/>
      <c r="C93" s="33"/>
      <c r="D93" s="33"/>
      <c r="E93" s="33"/>
      <c r="F93" s="24">
        <v>4</v>
      </c>
      <c r="G93" s="140">
        <v>94</v>
      </c>
      <c r="H93" s="26">
        <v>67</v>
      </c>
      <c r="I93" s="24" t="s">
        <v>83</v>
      </c>
      <c r="J93" s="141"/>
      <c r="K93" s="142">
        <v>1246.25</v>
      </c>
      <c r="L93" s="140"/>
      <c r="M93" s="36"/>
      <c r="N93" s="143">
        <v>190</v>
      </c>
      <c r="O93" s="37">
        <v>0.15245737211634905</v>
      </c>
      <c r="P93" s="37">
        <v>0</v>
      </c>
      <c r="Q93" s="38">
        <v>0</v>
      </c>
      <c r="R93" s="38">
        <v>0</v>
      </c>
      <c r="S93" s="143">
        <v>5</v>
      </c>
      <c r="T93" s="39">
        <v>57</v>
      </c>
      <c r="U93" s="108">
        <v>1304.5</v>
      </c>
      <c r="V93" s="142">
        <v>1140486974.6700001</v>
      </c>
      <c r="W93" s="143">
        <v>9522</v>
      </c>
      <c r="X93" s="39">
        <v>119773.89</v>
      </c>
      <c r="Y93" s="25">
        <v>0.62211499999999997</v>
      </c>
      <c r="Z93" s="143">
        <v>110938</v>
      </c>
      <c r="AA93" s="25">
        <v>0.92069100000000004</v>
      </c>
      <c r="AB93" s="25">
        <v>0.28831200000000001</v>
      </c>
      <c r="AC93" s="144">
        <v>0.28831200000000001</v>
      </c>
      <c r="AD93" s="145">
        <v>0</v>
      </c>
      <c r="AE93" s="40">
        <v>0.28831200000000001</v>
      </c>
      <c r="AF93" s="143">
        <v>640</v>
      </c>
      <c r="AG93" s="143">
        <v>6</v>
      </c>
      <c r="AH93" s="108">
        <v>600</v>
      </c>
      <c r="AI93" s="32">
        <v>384000</v>
      </c>
      <c r="AJ93" s="32">
        <v>0</v>
      </c>
      <c r="AK93" s="32">
        <v>0</v>
      </c>
      <c r="AL93" s="32">
        <v>0</v>
      </c>
      <c r="AM93" s="38">
        <v>0</v>
      </c>
      <c r="AN93" s="32">
        <v>384000</v>
      </c>
      <c r="AO93" s="146">
        <v>4334587</v>
      </c>
      <c r="AP93" s="143">
        <v>4718587</v>
      </c>
      <c r="AQ93" s="38">
        <v>4718587</v>
      </c>
      <c r="AR93" s="38">
        <v>6875123</v>
      </c>
      <c r="AS93" s="38">
        <v>2156536</v>
      </c>
      <c r="AT93" s="147" t="s">
        <v>400</v>
      </c>
      <c r="AU93" s="38">
        <v>5997693</v>
      </c>
      <c r="AV93" s="38">
        <v>179639.44879999998</v>
      </c>
      <c r="AW93" s="38">
        <v>5997693</v>
      </c>
      <c r="AX93" s="38">
        <v>5997693</v>
      </c>
      <c r="AY93" s="38">
        <v>0</v>
      </c>
      <c r="AZ93" s="38"/>
      <c r="BA93" s="38"/>
      <c r="BC93" s="42"/>
      <c r="BD93" s="42"/>
      <c r="BE93" s="42"/>
      <c r="BF93" s="42"/>
      <c r="BG93" s="42"/>
      <c r="BH93" s="42"/>
      <c r="BI93" s="42"/>
    </row>
    <row r="94" spans="1:61" ht="15" x14ac:dyDescent="0.2">
      <c r="A94" s="26" t="s">
        <v>13</v>
      </c>
      <c r="B94" s="26"/>
      <c r="C94" s="33"/>
      <c r="D94" s="33"/>
      <c r="E94" s="33"/>
      <c r="F94" s="24">
        <v>2</v>
      </c>
      <c r="G94" s="140">
        <v>143</v>
      </c>
      <c r="H94" s="26">
        <v>68</v>
      </c>
      <c r="I94" s="24" t="s">
        <v>84</v>
      </c>
      <c r="J94" s="141"/>
      <c r="K94" s="142">
        <v>235.69</v>
      </c>
      <c r="L94" s="140"/>
      <c r="M94" s="36"/>
      <c r="N94" s="143">
        <v>63</v>
      </c>
      <c r="O94" s="37">
        <v>0.26730026730026729</v>
      </c>
      <c r="P94" s="37">
        <v>0</v>
      </c>
      <c r="Q94" s="38">
        <v>0</v>
      </c>
      <c r="R94" s="38">
        <v>0</v>
      </c>
      <c r="S94" s="143">
        <v>2</v>
      </c>
      <c r="T94" s="39">
        <v>18.899999999999999</v>
      </c>
      <c r="U94" s="108">
        <v>255.09</v>
      </c>
      <c r="V94" s="142">
        <v>872480191</v>
      </c>
      <c r="W94" s="143">
        <v>2824</v>
      </c>
      <c r="X94" s="39">
        <v>308951.90999999997</v>
      </c>
      <c r="Y94" s="25">
        <v>1.604722</v>
      </c>
      <c r="Z94" s="143">
        <v>65985</v>
      </c>
      <c r="AA94" s="25">
        <v>0.54761899999999997</v>
      </c>
      <c r="AB94" s="25">
        <v>-0.28759099999999999</v>
      </c>
      <c r="AC94" s="144">
        <v>0.01</v>
      </c>
      <c r="AD94" s="145">
        <v>0</v>
      </c>
      <c r="AE94" s="40">
        <v>0.01</v>
      </c>
      <c r="AF94" s="143">
        <v>44</v>
      </c>
      <c r="AG94" s="143">
        <v>4</v>
      </c>
      <c r="AH94" s="108">
        <v>400</v>
      </c>
      <c r="AI94" s="32">
        <v>17600</v>
      </c>
      <c r="AJ94" s="32">
        <v>0</v>
      </c>
      <c r="AK94" s="32">
        <v>0</v>
      </c>
      <c r="AL94" s="32">
        <v>0</v>
      </c>
      <c r="AM94" s="38">
        <v>0</v>
      </c>
      <c r="AN94" s="32">
        <v>17600</v>
      </c>
      <c r="AO94" s="146">
        <v>29399</v>
      </c>
      <c r="AP94" s="143">
        <v>46999</v>
      </c>
      <c r="AQ94" s="38">
        <v>46999</v>
      </c>
      <c r="AR94" s="38">
        <v>25634</v>
      </c>
      <c r="AS94" s="38">
        <v>21365</v>
      </c>
      <c r="AT94" s="147" t="s">
        <v>401</v>
      </c>
      <c r="AU94" s="38">
        <v>27594</v>
      </c>
      <c r="AV94" s="38">
        <v>2277.509</v>
      </c>
      <c r="AW94" s="38">
        <v>29871.508999999998</v>
      </c>
      <c r="AX94" s="38">
        <v>29871.508999999998</v>
      </c>
      <c r="AY94" s="38">
        <v>2277.5089999999982</v>
      </c>
      <c r="AZ94" s="38"/>
      <c r="BA94" s="38"/>
      <c r="BC94" s="42"/>
      <c r="BD94" s="42"/>
      <c r="BE94" s="42"/>
      <c r="BF94" s="42"/>
      <c r="BG94" s="42"/>
      <c r="BH94" s="42"/>
      <c r="BI94" s="42"/>
    </row>
    <row r="95" spans="1:61" ht="15" x14ac:dyDescent="0.2">
      <c r="A95" s="26" t="s">
        <v>24</v>
      </c>
      <c r="B95" s="26"/>
      <c r="C95" s="33">
        <v>1</v>
      </c>
      <c r="D95" s="33">
        <v>1</v>
      </c>
      <c r="E95" s="33"/>
      <c r="F95" s="24">
        <v>10</v>
      </c>
      <c r="G95" s="149">
        <v>29</v>
      </c>
      <c r="H95" s="26">
        <v>69</v>
      </c>
      <c r="I95" s="24" t="s">
        <v>85</v>
      </c>
      <c r="J95" s="141"/>
      <c r="K95" s="142">
        <v>2115.8200000000002</v>
      </c>
      <c r="L95" s="149"/>
      <c r="M95" s="36"/>
      <c r="N95" s="143">
        <v>1026</v>
      </c>
      <c r="O95" s="37">
        <v>0.4849183767995387</v>
      </c>
      <c r="P95" s="37">
        <v>0</v>
      </c>
      <c r="Q95" s="38">
        <v>0</v>
      </c>
      <c r="R95" s="38">
        <v>0</v>
      </c>
      <c r="S95" s="143">
        <v>64</v>
      </c>
      <c r="T95" s="39">
        <v>307.8</v>
      </c>
      <c r="U95" s="108">
        <v>2439.6200000000003</v>
      </c>
      <c r="V95" s="142">
        <v>1976101967.6700001</v>
      </c>
      <c r="W95" s="143">
        <v>17170</v>
      </c>
      <c r="X95" s="39">
        <v>115090.39</v>
      </c>
      <c r="Y95" s="25">
        <v>0.59778900000000001</v>
      </c>
      <c r="Z95" s="143">
        <v>61709</v>
      </c>
      <c r="AA95" s="25">
        <v>0.51213200000000003</v>
      </c>
      <c r="AB95" s="25">
        <v>0.42790800000000001</v>
      </c>
      <c r="AC95" s="144">
        <v>0.42790800000000001</v>
      </c>
      <c r="AD95" s="145">
        <v>0</v>
      </c>
      <c r="AE95" s="40">
        <v>0.42790800000000001</v>
      </c>
      <c r="AF95" s="143">
        <v>0</v>
      </c>
      <c r="AG95" s="143">
        <v>0</v>
      </c>
      <c r="AH95" s="108">
        <v>0</v>
      </c>
      <c r="AI95" s="32">
        <v>0</v>
      </c>
      <c r="AJ95" s="32">
        <v>0</v>
      </c>
      <c r="AK95" s="32">
        <v>0</v>
      </c>
      <c r="AL95" s="32">
        <v>0</v>
      </c>
      <c r="AM95" s="38">
        <v>0</v>
      </c>
      <c r="AN95" s="32">
        <v>0</v>
      </c>
      <c r="AO95" s="146">
        <v>12031327</v>
      </c>
      <c r="AP95" s="143">
        <v>12031327</v>
      </c>
      <c r="AQ95" s="38">
        <v>15574402</v>
      </c>
      <c r="AR95" s="38">
        <v>15574402</v>
      </c>
      <c r="AS95" s="38">
        <v>3543075</v>
      </c>
      <c r="AT95" s="147" t="s">
        <v>400</v>
      </c>
      <c r="AU95" s="38">
        <v>15574402</v>
      </c>
      <c r="AV95" s="38">
        <v>295138.14750000002</v>
      </c>
      <c r="AW95" s="38">
        <v>15574402</v>
      </c>
      <c r="AX95" s="38">
        <v>15574402</v>
      </c>
      <c r="AY95" s="38">
        <v>0</v>
      </c>
      <c r="AZ95" s="38"/>
      <c r="BA95" s="38"/>
      <c r="BC95" s="42"/>
      <c r="BD95" s="42"/>
      <c r="BE95" s="42"/>
      <c r="BF95" s="42"/>
      <c r="BG95" s="42"/>
      <c r="BH95" s="42"/>
      <c r="BI95" s="42"/>
    </row>
    <row r="96" spans="1:61" ht="15" x14ac:dyDescent="0.2">
      <c r="A96" s="26" t="s">
        <v>9</v>
      </c>
      <c r="B96" s="26"/>
      <c r="C96" s="33"/>
      <c r="D96" s="33"/>
      <c r="E96" s="33"/>
      <c r="F96" s="24">
        <v>3</v>
      </c>
      <c r="G96" s="140">
        <v>138</v>
      </c>
      <c r="H96" s="26">
        <v>70</v>
      </c>
      <c r="I96" s="24" t="s">
        <v>86</v>
      </c>
      <c r="J96" s="141"/>
      <c r="K96" s="142">
        <v>732.67</v>
      </c>
      <c r="L96" s="140"/>
      <c r="M96" s="36"/>
      <c r="N96" s="143">
        <v>70</v>
      </c>
      <c r="O96" s="37">
        <v>9.5540966601607824E-2</v>
      </c>
      <c r="P96" s="37">
        <v>0</v>
      </c>
      <c r="Q96" s="38">
        <v>0</v>
      </c>
      <c r="R96" s="38">
        <v>0</v>
      </c>
      <c r="S96" s="143">
        <v>4</v>
      </c>
      <c r="T96" s="39">
        <v>21</v>
      </c>
      <c r="U96" s="108">
        <v>754.67</v>
      </c>
      <c r="V96" s="142">
        <v>1017848591.33</v>
      </c>
      <c r="W96" s="143">
        <v>6414</v>
      </c>
      <c r="X96" s="39">
        <v>158691.70000000001</v>
      </c>
      <c r="Y96" s="25">
        <v>0.82425800000000005</v>
      </c>
      <c r="Z96" s="143">
        <v>113068</v>
      </c>
      <c r="AA96" s="25">
        <v>0.93836799999999998</v>
      </c>
      <c r="AB96" s="25">
        <v>0.141509</v>
      </c>
      <c r="AC96" s="144">
        <v>0.141509</v>
      </c>
      <c r="AD96" s="145">
        <v>0</v>
      </c>
      <c r="AE96" s="40">
        <v>0.141509</v>
      </c>
      <c r="AF96" s="143">
        <v>739</v>
      </c>
      <c r="AG96" s="143">
        <v>13</v>
      </c>
      <c r="AH96" s="108">
        <v>1300</v>
      </c>
      <c r="AI96" s="32">
        <v>960700</v>
      </c>
      <c r="AJ96" s="32">
        <v>0</v>
      </c>
      <c r="AK96" s="32">
        <v>0</v>
      </c>
      <c r="AL96" s="32">
        <v>0</v>
      </c>
      <c r="AM96" s="38">
        <v>0</v>
      </c>
      <c r="AN96" s="32">
        <v>960700</v>
      </c>
      <c r="AO96" s="146">
        <v>1230785</v>
      </c>
      <c r="AP96" s="143">
        <v>2191485</v>
      </c>
      <c r="AQ96" s="38">
        <v>2191485</v>
      </c>
      <c r="AR96" s="38">
        <v>2173420</v>
      </c>
      <c r="AS96" s="38">
        <v>18065</v>
      </c>
      <c r="AT96" s="147" t="s">
        <v>401</v>
      </c>
      <c r="AU96" s="38">
        <v>1677663</v>
      </c>
      <c r="AV96" s="38">
        <v>1925.729</v>
      </c>
      <c r="AW96" s="38">
        <v>1679588.7290000001</v>
      </c>
      <c r="AX96" s="38">
        <v>1679588.7290000001</v>
      </c>
      <c r="AY96" s="38">
        <v>1925.7290000000503</v>
      </c>
      <c r="AZ96" s="38"/>
      <c r="BA96" s="38"/>
      <c r="BC96" s="42"/>
      <c r="BD96" s="42"/>
      <c r="BE96" s="42"/>
      <c r="BF96" s="42"/>
      <c r="BG96" s="42"/>
      <c r="BH96" s="42"/>
      <c r="BI96" s="42"/>
    </row>
    <row r="97" spans="1:61" ht="15" x14ac:dyDescent="0.2">
      <c r="A97" s="26" t="s">
        <v>13</v>
      </c>
      <c r="B97" s="26"/>
      <c r="C97" s="33"/>
      <c r="D97" s="33"/>
      <c r="E97" s="33"/>
      <c r="F97" s="24">
        <v>7</v>
      </c>
      <c r="G97" s="140">
        <v>57</v>
      </c>
      <c r="H97" s="26">
        <v>71</v>
      </c>
      <c r="I97" s="24" t="s">
        <v>87</v>
      </c>
      <c r="J97" s="141"/>
      <c r="K97" s="142">
        <v>894</v>
      </c>
      <c r="L97" s="140"/>
      <c r="M97" s="36"/>
      <c r="N97" s="143">
        <v>258</v>
      </c>
      <c r="O97" s="37">
        <v>0.28859060402684567</v>
      </c>
      <c r="P97" s="37">
        <v>0</v>
      </c>
      <c r="Q97" s="38">
        <v>0</v>
      </c>
      <c r="R97" s="38">
        <v>0</v>
      </c>
      <c r="S97" s="143">
        <v>9</v>
      </c>
      <c r="T97" s="39">
        <v>77.400000000000006</v>
      </c>
      <c r="U97" s="108">
        <v>973.65</v>
      </c>
      <c r="V97" s="142">
        <v>955595158.33000004</v>
      </c>
      <c r="W97" s="143">
        <v>7256</v>
      </c>
      <c r="X97" s="39">
        <v>131697.24</v>
      </c>
      <c r="Y97" s="25">
        <v>0.68404600000000004</v>
      </c>
      <c r="Z97" s="143">
        <v>95757</v>
      </c>
      <c r="AA97" s="25">
        <v>0.79470200000000002</v>
      </c>
      <c r="AB97" s="25">
        <v>0.28275699999999998</v>
      </c>
      <c r="AC97" s="144">
        <v>0.28275699999999998</v>
      </c>
      <c r="AD97" s="145">
        <v>0</v>
      </c>
      <c r="AE97" s="40">
        <v>0.28275699999999998</v>
      </c>
      <c r="AF97" s="143">
        <v>0</v>
      </c>
      <c r="AG97" s="143">
        <v>0</v>
      </c>
      <c r="AH97" s="108">
        <v>0</v>
      </c>
      <c r="AI97" s="32">
        <v>0</v>
      </c>
      <c r="AJ97" s="32">
        <v>0</v>
      </c>
      <c r="AK97" s="32">
        <v>0</v>
      </c>
      <c r="AL97" s="32">
        <v>0</v>
      </c>
      <c r="AM97" s="38">
        <v>0</v>
      </c>
      <c r="AN97" s="32">
        <v>0</v>
      </c>
      <c r="AO97" s="146">
        <v>3172906</v>
      </c>
      <c r="AP97" s="143">
        <v>3172906</v>
      </c>
      <c r="AQ97" s="38">
        <v>3172906</v>
      </c>
      <c r="AR97" s="38">
        <v>5410404</v>
      </c>
      <c r="AS97" s="38">
        <v>2237498</v>
      </c>
      <c r="AT97" s="147" t="s">
        <v>400</v>
      </c>
      <c r="AU97" s="38">
        <v>4578589</v>
      </c>
      <c r="AV97" s="38">
        <v>186383.5834</v>
      </c>
      <c r="AW97" s="38">
        <v>4578589</v>
      </c>
      <c r="AX97" s="38">
        <v>4578589</v>
      </c>
      <c r="AY97" s="38">
        <v>0</v>
      </c>
      <c r="AZ97" s="38"/>
      <c r="BA97" s="38"/>
      <c r="BC97" s="42"/>
      <c r="BD97" s="42"/>
      <c r="BE97" s="42"/>
      <c r="BF97" s="42"/>
      <c r="BG97" s="42"/>
      <c r="BH97" s="42"/>
      <c r="BI97" s="42"/>
    </row>
    <row r="98" spans="1:61" ht="15" x14ac:dyDescent="0.2">
      <c r="A98" s="26" t="s">
        <v>19</v>
      </c>
      <c r="B98" s="26"/>
      <c r="C98" s="33"/>
      <c r="D98" s="33"/>
      <c r="E98" s="33"/>
      <c r="F98" s="24">
        <v>7</v>
      </c>
      <c r="G98" s="140">
        <v>45</v>
      </c>
      <c r="H98" s="26">
        <v>72</v>
      </c>
      <c r="I98" s="24" t="s">
        <v>88</v>
      </c>
      <c r="J98" s="141"/>
      <c r="K98" s="142">
        <v>2319.91</v>
      </c>
      <c r="L98" s="140"/>
      <c r="M98" s="36"/>
      <c r="N98" s="143">
        <v>666</v>
      </c>
      <c r="O98" s="37">
        <v>0.28708010224534575</v>
      </c>
      <c r="P98" s="37">
        <v>0</v>
      </c>
      <c r="Q98" s="38">
        <v>0</v>
      </c>
      <c r="R98" s="38">
        <v>0</v>
      </c>
      <c r="S98" s="143">
        <v>35</v>
      </c>
      <c r="T98" s="39">
        <v>199.8</v>
      </c>
      <c r="U98" s="108">
        <v>2528.46</v>
      </c>
      <c r="V98" s="142">
        <v>1667846165.3299999</v>
      </c>
      <c r="W98" s="143">
        <v>14850</v>
      </c>
      <c r="X98" s="39">
        <v>112312.87</v>
      </c>
      <c r="Y98" s="25">
        <v>0.58336200000000005</v>
      </c>
      <c r="Z98" s="143">
        <v>91268</v>
      </c>
      <c r="AA98" s="25">
        <v>0.75744699999999998</v>
      </c>
      <c r="AB98" s="25">
        <v>0.36441299999999999</v>
      </c>
      <c r="AC98" s="144">
        <v>0.36441299999999999</v>
      </c>
      <c r="AD98" s="145">
        <v>0</v>
      </c>
      <c r="AE98" s="40">
        <v>0.36441299999999999</v>
      </c>
      <c r="AF98" s="143">
        <v>0</v>
      </c>
      <c r="AG98" s="143">
        <v>0</v>
      </c>
      <c r="AH98" s="108">
        <v>0</v>
      </c>
      <c r="AI98" s="32">
        <v>0</v>
      </c>
      <c r="AJ98" s="32">
        <v>0</v>
      </c>
      <c r="AK98" s="32">
        <v>0</v>
      </c>
      <c r="AL98" s="32">
        <v>0</v>
      </c>
      <c r="AM98" s="38">
        <v>0</v>
      </c>
      <c r="AN98" s="32">
        <v>0</v>
      </c>
      <c r="AO98" s="146">
        <v>10619178</v>
      </c>
      <c r="AP98" s="143">
        <v>10619178</v>
      </c>
      <c r="AQ98" s="38">
        <v>10619178</v>
      </c>
      <c r="AR98" s="38">
        <v>11977384</v>
      </c>
      <c r="AS98" s="38">
        <v>1358206</v>
      </c>
      <c r="AT98" s="147" t="s">
        <v>400</v>
      </c>
      <c r="AU98" s="38">
        <v>11492516</v>
      </c>
      <c r="AV98" s="38">
        <v>113138.5598</v>
      </c>
      <c r="AW98" s="38">
        <v>11492516</v>
      </c>
      <c r="AX98" s="38">
        <v>11492516</v>
      </c>
      <c r="AY98" s="38">
        <v>0</v>
      </c>
      <c r="AZ98" s="38"/>
      <c r="BA98" s="38"/>
      <c r="BC98" s="42"/>
      <c r="BD98" s="42"/>
      <c r="BE98" s="42"/>
      <c r="BF98" s="42"/>
      <c r="BG98" s="42"/>
      <c r="BH98" s="42"/>
      <c r="BI98" s="42"/>
    </row>
    <row r="99" spans="1:61" ht="15" x14ac:dyDescent="0.2">
      <c r="A99" s="26" t="s">
        <v>13</v>
      </c>
      <c r="B99" s="26"/>
      <c r="C99" s="33"/>
      <c r="D99" s="33"/>
      <c r="E99" s="33"/>
      <c r="F99" s="24">
        <v>7</v>
      </c>
      <c r="G99" s="140">
        <v>51</v>
      </c>
      <c r="H99" s="26">
        <v>73</v>
      </c>
      <c r="I99" s="24" t="s">
        <v>89</v>
      </c>
      <c r="J99" s="141"/>
      <c r="K99" s="142">
        <v>580.02</v>
      </c>
      <c r="L99" s="140"/>
      <c r="M99" s="36"/>
      <c r="N99" s="143">
        <v>203</v>
      </c>
      <c r="O99" s="37">
        <v>0.34998793145063967</v>
      </c>
      <c r="P99" s="37">
        <v>0</v>
      </c>
      <c r="Q99" s="38">
        <v>0</v>
      </c>
      <c r="R99" s="38">
        <v>0</v>
      </c>
      <c r="S99" s="143">
        <v>12</v>
      </c>
      <c r="T99" s="39">
        <v>60.9</v>
      </c>
      <c r="U99" s="108">
        <v>643.91999999999996</v>
      </c>
      <c r="V99" s="142">
        <v>579860344.33000004</v>
      </c>
      <c r="W99" s="143">
        <v>4272</v>
      </c>
      <c r="X99" s="39">
        <v>135735.1</v>
      </c>
      <c r="Y99" s="25">
        <v>0.70501899999999995</v>
      </c>
      <c r="Z99" s="143">
        <v>88553</v>
      </c>
      <c r="AA99" s="25">
        <v>0.73491499999999998</v>
      </c>
      <c r="AB99" s="25">
        <v>0.28601199999999999</v>
      </c>
      <c r="AC99" s="144">
        <v>0.28601199999999999</v>
      </c>
      <c r="AD99" s="145">
        <v>0</v>
      </c>
      <c r="AE99" s="40">
        <v>0.28601199999999999</v>
      </c>
      <c r="AF99" s="143">
        <v>0</v>
      </c>
      <c r="AG99" s="143">
        <v>0</v>
      </c>
      <c r="AH99" s="108">
        <v>0</v>
      </c>
      <c r="AI99" s="32">
        <v>0</v>
      </c>
      <c r="AJ99" s="32">
        <v>122</v>
      </c>
      <c r="AK99" s="32">
        <v>4</v>
      </c>
      <c r="AL99" s="32">
        <v>400</v>
      </c>
      <c r="AM99" s="38">
        <v>48800</v>
      </c>
      <c r="AN99" s="32">
        <v>48800</v>
      </c>
      <c r="AO99" s="146">
        <v>2122546</v>
      </c>
      <c r="AP99" s="143">
        <v>2171346</v>
      </c>
      <c r="AQ99" s="38">
        <v>2171346</v>
      </c>
      <c r="AR99" s="38">
        <v>3518715</v>
      </c>
      <c r="AS99" s="38">
        <v>1347369</v>
      </c>
      <c r="AT99" s="147" t="s">
        <v>400</v>
      </c>
      <c r="AU99" s="38">
        <v>2899516</v>
      </c>
      <c r="AV99" s="38">
        <v>112235.8377</v>
      </c>
      <c r="AW99" s="38">
        <v>2899516</v>
      </c>
      <c r="AX99" s="38">
        <v>2899516</v>
      </c>
      <c r="AY99" s="38">
        <v>0</v>
      </c>
      <c r="AZ99" s="38"/>
      <c r="BA99" s="38"/>
      <c r="BC99" s="42"/>
      <c r="BD99" s="42"/>
      <c r="BE99" s="42"/>
      <c r="BF99" s="42"/>
      <c r="BG99" s="42"/>
      <c r="BH99" s="42"/>
      <c r="BI99" s="42"/>
    </row>
    <row r="100" spans="1:61" ht="15" x14ac:dyDescent="0.2">
      <c r="A100" s="26" t="s">
        <v>13</v>
      </c>
      <c r="B100" s="26"/>
      <c r="C100" s="33"/>
      <c r="D100" s="33"/>
      <c r="E100" s="33"/>
      <c r="F100" s="24">
        <v>4</v>
      </c>
      <c r="G100" s="140">
        <v>120</v>
      </c>
      <c r="H100" s="26">
        <v>74</v>
      </c>
      <c r="I100" s="24" t="s">
        <v>90</v>
      </c>
      <c r="J100" s="141"/>
      <c r="K100" s="142">
        <v>818.94</v>
      </c>
      <c r="L100" s="140"/>
      <c r="M100" s="36"/>
      <c r="N100" s="143">
        <v>152</v>
      </c>
      <c r="O100" s="37">
        <v>0.18560578308545192</v>
      </c>
      <c r="P100" s="37">
        <v>0</v>
      </c>
      <c r="Q100" s="38">
        <v>0</v>
      </c>
      <c r="R100" s="38">
        <v>0</v>
      </c>
      <c r="S100" s="143">
        <v>2</v>
      </c>
      <c r="T100" s="39">
        <v>45.6</v>
      </c>
      <c r="U100" s="108">
        <v>865.04000000000008</v>
      </c>
      <c r="V100" s="142">
        <v>1489543433.6700001</v>
      </c>
      <c r="W100" s="143">
        <v>8198</v>
      </c>
      <c r="X100" s="39">
        <v>181695.95</v>
      </c>
      <c r="Y100" s="25">
        <v>0.94374400000000003</v>
      </c>
      <c r="Z100" s="143">
        <v>80570</v>
      </c>
      <c r="AA100" s="25">
        <v>0.66866300000000001</v>
      </c>
      <c r="AB100" s="25">
        <v>0.13877999999999999</v>
      </c>
      <c r="AC100" s="144">
        <v>0.13877999999999999</v>
      </c>
      <c r="AD100" s="145">
        <v>0</v>
      </c>
      <c r="AE100" s="40">
        <v>0.13877999999999999</v>
      </c>
      <c r="AF100" s="143">
        <v>0</v>
      </c>
      <c r="AG100" s="143">
        <v>0</v>
      </c>
      <c r="AH100" s="108">
        <v>0</v>
      </c>
      <c r="AI100" s="32">
        <v>0</v>
      </c>
      <c r="AJ100" s="32">
        <v>0</v>
      </c>
      <c r="AK100" s="32">
        <v>0</v>
      </c>
      <c r="AL100" s="32">
        <v>0</v>
      </c>
      <c r="AM100" s="38">
        <v>0</v>
      </c>
      <c r="AN100" s="32">
        <v>0</v>
      </c>
      <c r="AO100" s="146">
        <v>1383579</v>
      </c>
      <c r="AP100" s="143">
        <v>1383579</v>
      </c>
      <c r="AQ100" s="38">
        <v>1383579</v>
      </c>
      <c r="AR100" s="38">
        <v>1446598</v>
      </c>
      <c r="AS100" s="38">
        <v>63019</v>
      </c>
      <c r="AT100" s="147" t="s">
        <v>400</v>
      </c>
      <c r="AU100" s="38">
        <v>1293502</v>
      </c>
      <c r="AV100" s="38">
        <v>5249.4826999999996</v>
      </c>
      <c r="AW100" s="38">
        <v>1293502</v>
      </c>
      <c r="AX100" s="38">
        <v>1293502</v>
      </c>
      <c r="AY100" s="38">
        <v>0</v>
      </c>
      <c r="AZ100" s="38"/>
      <c r="BA100" s="38"/>
      <c r="BC100" s="42"/>
      <c r="BD100" s="42"/>
      <c r="BE100" s="42"/>
      <c r="BF100" s="42"/>
      <c r="BG100" s="42"/>
      <c r="BH100" s="42"/>
      <c r="BI100" s="42"/>
    </row>
    <row r="101" spans="1:61" ht="15" x14ac:dyDescent="0.2">
      <c r="A101" s="26" t="s">
        <v>9</v>
      </c>
      <c r="B101" s="26"/>
      <c r="C101" s="33"/>
      <c r="D101" s="33"/>
      <c r="E101" s="33"/>
      <c r="F101" s="24">
        <v>1</v>
      </c>
      <c r="G101" s="140">
        <v>160</v>
      </c>
      <c r="H101" s="26">
        <v>75</v>
      </c>
      <c r="I101" s="24" t="s">
        <v>91</v>
      </c>
      <c r="J101" s="141"/>
      <c r="K101" s="142">
        <v>238.79</v>
      </c>
      <c r="L101" s="140"/>
      <c r="M101" s="36"/>
      <c r="N101" s="143">
        <v>51</v>
      </c>
      <c r="O101" s="37">
        <v>0.2135767829473596</v>
      </c>
      <c r="P101" s="37">
        <v>0</v>
      </c>
      <c r="Q101" s="38">
        <v>0</v>
      </c>
      <c r="R101" s="38">
        <v>0</v>
      </c>
      <c r="S101" s="143">
        <v>2</v>
      </c>
      <c r="T101" s="39">
        <v>15.3</v>
      </c>
      <c r="U101" s="108">
        <v>254.59</v>
      </c>
      <c r="V101" s="142">
        <v>723969099.66999996</v>
      </c>
      <c r="W101" s="143">
        <v>2469</v>
      </c>
      <c r="X101" s="39">
        <v>293223.61</v>
      </c>
      <c r="Y101" s="25">
        <v>1.523028</v>
      </c>
      <c r="Z101" s="143">
        <v>96146</v>
      </c>
      <c r="AA101" s="25">
        <v>0.79793000000000003</v>
      </c>
      <c r="AB101" s="25">
        <v>-0.30549900000000002</v>
      </c>
      <c r="AC101" s="144">
        <v>0.01</v>
      </c>
      <c r="AD101" s="145">
        <v>0</v>
      </c>
      <c r="AE101" s="40">
        <v>0.01</v>
      </c>
      <c r="AF101" s="143">
        <v>238</v>
      </c>
      <c r="AG101" s="143">
        <v>13</v>
      </c>
      <c r="AH101" s="108">
        <v>1300</v>
      </c>
      <c r="AI101" s="32">
        <v>309400</v>
      </c>
      <c r="AJ101" s="32">
        <v>0</v>
      </c>
      <c r="AK101" s="32">
        <v>0</v>
      </c>
      <c r="AL101" s="32">
        <v>0</v>
      </c>
      <c r="AM101" s="38">
        <v>0</v>
      </c>
      <c r="AN101" s="32">
        <v>309400</v>
      </c>
      <c r="AO101" s="146">
        <v>29341</v>
      </c>
      <c r="AP101" s="143">
        <v>338741</v>
      </c>
      <c r="AQ101" s="38">
        <v>338741</v>
      </c>
      <c r="AR101" s="38">
        <v>63069</v>
      </c>
      <c r="AS101" s="38">
        <v>275672</v>
      </c>
      <c r="AT101" s="147" t="s">
        <v>401</v>
      </c>
      <c r="AU101" s="38">
        <v>60216</v>
      </c>
      <c r="AV101" s="38">
        <v>29386.635200000001</v>
      </c>
      <c r="AW101" s="38">
        <v>89602.635200000004</v>
      </c>
      <c r="AX101" s="38">
        <v>89602.635200000004</v>
      </c>
      <c r="AY101" s="38">
        <v>29386.635200000004</v>
      </c>
      <c r="AZ101" s="38"/>
      <c r="BA101" s="38"/>
      <c r="BC101" s="42"/>
      <c r="BD101" s="42"/>
      <c r="BE101" s="42"/>
      <c r="BF101" s="42"/>
      <c r="BG101" s="42"/>
      <c r="BH101" s="42"/>
      <c r="BI101" s="42"/>
    </row>
    <row r="102" spans="1:61" ht="15" x14ac:dyDescent="0.2">
      <c r="A102" s="26" t="s">
        <v>15</v>
      </c>
      <c r="B102" s="26"/>
      <c r="C102" s="33"/>
      <c r="D102" s="33"/>
      <c r="E102" s="33"/>
      <c r="F102" s="24">
        <v>2</v>
      </c>
      <c r="G102" s="140">
        <v>145</v>
      </c>
      <c r="H102" s="26">
        <v>76</v>
      </c>
      <c r="I102" s="24" t="s">
        <v>92</v>
      </c>
      <c r="J102" s="141"/>
      <c r="K102" s="142">
        <v>2477.96</v>
      </c>
      <c r="L102" s="140"/>
      <c r="M102" s="36"/>
      <c r="N102" s="143">
        <v>90</v>
      </c>
      <c r="O102" s="37">
        <v>3.6320198873266721E-2</v>
      </c>
      <c r="P102" s="37">
        <v>0</v>
      </c>
      <c r="Q102" s="38">
        <v>0</v>
      </c>
      <c r="R102" s="38">
        <v>0</v>
      </c>
      <c r="S102" s="143">
        <v>35</v>
      </c>
      <c r="T102" s="39">
        <v>27</v>
      </c>
      <c r="U102" s="108">
        <v>2513.71</v>
      </c>
      <c r="V102" s="142">
        <v>4221142071.6700001</v>
      </c>
      <c r="W102" s="143">
        <v>18183</v>
      </c>
      <c r="X102" s="39">
        <v>232147.72</v>
      </c>
      <c r="Y102" s="25">
        <v>1.205794</v>
      </c>
      <c r="Z102" s="143">
        <v>104754</v>
      </c>
      <c r="AA102" s="25">
        <v>0.86936899999999995</v>
      </c>
      <c r="AB102" s="25">
        <v>-0.104867</v>
      </c>
      <c r="AC102" s="144">
        <v>0.01</v>
      </c>
      <c r="AD102" s="145">
        <v>0</v>
      </c>
      <c r="AE102" s="40">
        <v>0.01</v>
      </c>
      <c r="AF102" s="143">
        <v>0</v>
      </c>
      <c r="AG102" s="143">
        <v>0</v>
      </c>
      <c r="AH102" s="108">
        <v>0</v>
      </c>
      <c r="AI102" s="32">
        <v>0</v>
      </c>
      <c r="AJ102" s="32">
        <v>0</v>
      </c>
      <c r="AK102" s="32">
        <v>0</v>
      </c>
      <c r="AL102" s="32">
        <v>0</v>
      </c>
      <c r="AM102" s="38">
        <v>0</v>
      </c>
      <c r="AN102" s="32">
        <v>0</v>
      </c>
      <c r="AO102" s="146">
        <v>289705</v>
      </c>
      <c r="AP102" s="143">
        <v>289705</v>
      </c>
      <c r="AQ102" s="38">
        <v>289705</v>
      </c>
      <c r="AR102" s="38">
        <v>446496</v>
      </c>
      <c r="AS102" s="38">
        <v>156791</v>
      </c>
      <c r="AT102" s="147" t="s">
        <v>400</v>
      </c>
      <c r="AU102" s="38">
        <v>395466</v>
      </c>
      <c r="AV102" s="38">
        <v>13060.6903</v>
      </c>
      <c r="AW102" s="38">
        <v>395466</v>
      </c>
      <c r="AX102" s="38">
        <v>395466</v>
      </c>
      <c r="AY102" s="38">
        <v>0</v>
      </c>
      <c r="AZ102" s="38"/>
      <c r="BA102" s="38"/>
      <c r="BC102" s="42"/>
      <c r="BD102" s="42"/>
      <c r="BE102" s="42"/>
      <c r="BF102" s="42"/>
      <c r="BG102" s="42"/>
      <c r="BH102" s="42"/>
      <c r="BI102" s="42"/>
    </row>
    <row r="103" spans="1:61" ht="15" x14ac:dyDescent="0.2">
      <c r="A103" s="26" t="s">
        <v>24</v>
      </c>
      <c r="B103" s="26"/>
      <c r="C103" s="33">
        <v>1</v>
      </c>
      <c r="D103" s="33">
        <v>1</v>
      </c>
      <c r="E103" s="33"/>
      <c r="F103" s="24">
        <v>9</v>
      </c>
      <c r="G103" s="149">
        <v>18</v>
      </c>
      <c r="H103" s="26">
        <v>77</v>
      </c>
      <c r="I103" s="24" t="s">
        <v>93</v>
      </c>
      <c r="J103" s="141"/>
      <c r="K103" s="142">
        <v>7390.01</v>
      </c>
      <c r="L103" s="149"/>
      <c r="M103" s="36"/>
      <c r="N103" s="143">
        <v>4288</v>
      </c>
      <c r="O103" s="37">
        <v>0.58024278722220946</v>
      </c>
      <c r="P103" s="37">
        <v>0</v>
      </c>
      <c r="Q103" s="38">
        <v>0</v>
      </c>
      <c r="R103" s="38">
        <v>0</v>
      </c>
      <c r="S103" s="143">
        <v>521</v>
      </c>
      <c r="T103" s="39">
        <v>1286.4000000000001</v>
      </c>
      <c r="U103" s="108">
        <v>8806.66</v>
      </c>
      <c r="V103" s="142">
        <v>5990360631</v>
      </c>
      <c r="W103" s="143">
        <v>57955</v>
      </c>
      <c r="X103" s="39">
        <v>103362.27</v>
      </c>
      <c r="Y103" s="25">
        <v>0.53687200000000002</v>
      </c>
      <c r="Z103" s="143">
        <v>70736</v>
      </c>
      <c r="AA103" s="25">
        <v>0.58704900000000004</v>
      </c>
      <c r="AB103" s="25">
        <v>0.448075</v>
      </c>
      <c r="AC103" s="144">
        <v>0.448075</v>
      </c>
      <c r="AD103" s="145">
        <v>0.03</v>
      </c>
      <c r="AE103" s="40">
        <v>0.47807500000000003</v>
      </c>
      <c r="AF103" s="143">
        <v>0</v>
      </c>
      <c r="AG103" s="143">
        <v>0</v>
      </c>
      <c r="AH103" s="108">
        <v>0</v>
      </c>
      <c r="AI103" s="32">
        <v>0</v>
      </c>
      <c r="AJ103" s="32">
        <v>0</v>
      </c>
      <c r="AK103" s="32">
        <v>0</v>
      </c>
      <c r="AL103" s="32">
        <v>0</v>
      </c>
      <c r="AM103" s="38">
        <v>0</v>
      </c>
      <c r="AN103" s="32">
        <v>0</v>
      </c>
      <c r="AO103" s="146">
        <v>48523062</v>
      </c>
      <c r="AP103" s="143">
        <v>48523062</v>
      </c>
      <c r="AQ103" s="38">
        <v>48523062</v>
      </c>
      <c r="AR103" s="38">
        <v>34440424</v>
      </c>
      <c r="AS103" s="38">
        <v>14082638</v>
      </c>
      <c r="AT103" s="147" t="s">
        <v>401</v>
      </c>
      <c r="AU103" s="38">
        <v>38251467</v>
      </c>
      <c r="AV103" s="38">
        <v>1501209.2108</v>
      </c>
      <c r="AW103" s="38">
        <v>39752676.2108</v>
      </c>
      <c r="AX103" s="38">
        <v>39752676.2108</v>
      </c>
      <c r="AY103" s="38">
        <v>1501209.2107999995</v>
      </c>
      <c r="AZ103" s="38"/>
      <c r="BA103" s="38"/>
      <c r="BC103" s="42"/>
      <c r="BD103" s="42"/>
      <c r="BE103" s="42"/>
      <c r="BF103" s="42"/>
      <c r="BG103" s="42"/>
      <c r="BH103" s="42"/>
      <c r="BI103" s="42"/>
    </row>
    <row r="104" spans="1:61" ht="15" x14ac:dyDescent="0.2">
      <c r="A104" s="26" t="s">
        <v>9</v>
      </c>
      <c r="B104" s="26"/>
      <c r="C104" s="33"/>
      <c r="D104" s="33"/>
      <c r="E104" s="33"/>
      <c r="F104" s="24">
        <v>8</v>
      </c>
      <c r="G104" s="150">
        <v>47</v>
      </c>
      <c r="H104" s="26">
        <v>78</v>
      </c>
      <c r="I104" s="24" t="s">
        <v>94</v>
      </c>
      <c r="J104" s="141"/>
      <c r="K104" s="142">
        <v>1579.92</v>
      </c>
      <c r="L104" s="150"/>
      <c r="M104" s="36"/>
      <c r="N104" s="143">
        <v>464</v>
      </c>
      <c r="O104" s="37">
        <v>0.29368575624082233</v>
      </c>
      <c r="P104" s="37">
        <v>0</v>
      </c>
      <c r="Q104" s="38">
        <v>0</v>
      </c>
      <c r="R104" s="38">
        <v>0</v>
      </c>
      <c r="S104" s="143">
        <v>49</v>
      </c>
      <c r="T104" s="39">
        <v>139.19999999999999</v>
      </c>
      <c r="U104" s="108">
        <v>1731.3700000000001</v>
      </c>
      <c r="V104" s="142">
        <v>1606825479</v>
      </c>
      <c r="W104" s="143">
        <v>14110</v>
      </c>
      <c r="X104" s="39">
        <v>113878.49</v>
      </c>
      <c r="Y104" s="25">
        <v>0.59149399999999996</v>
      </c>
      <c r="Z104" s="143">
        <v>56807</v>
      </c>
      <c r="AA104" s="25">
        <v>0.47144999999999998</v>
      </c>
      <c r="AB104" s="25">
        <v>0.444519</v>
      </c>
      <c r="AC104" s="144">
        <v>0.444519</v>
      </c>
      <c r="AD104" s="145">
        <v>0</v>
      </c>
      <c r="AE104" s="40">
        <v>0.444519</v>
      </c>
      <c r="AF104" s="143">
        <v>525</v>
      </c>
      <c r="AG104" s="143">
        <v>4</v>
      </c>
      <c r="AH104" s="108">
        <v>400</v>
      </c>
      <c r="AI104" s="32">
        <v>210000</v>
      </c>
      <c r="AJ104" s="32">
        <v>0</v>
      </c>
      <c r="AK104" s="32">
        <v>0</v>
      </c>
      <c r="AL104" s="32">
        <v>0</v>
      </c>
      <c r="AM104" s="38">
        <v>0</v>
      </c>
      <c r="AN104" s="32">
        <v>210000</v>
      </c>
      <c r="AO104" s="146">
        <v>8869950</v>
      </c>
      <c r="AP104" s="143">
        <v>9079950</v>
      </c>
      <c r="AQ104" s="38">
        <v>9079950</v>
      </c>
      <c r="AR104" s="38">
        <v>9947410</v>
      </c>
      <c r="AS104" s="38">
        <v>867460</v>
      </c>
      <c r="AT104" s="147" t="s">
        <v>400</v>
      </c>
      <c r="AU104" s="38">
        <v>9459722</v>
      </c>
      <c r="AV104" s="38">
        <v>72259.418000000005</v>
      </c>
      <c r="AW104" s="38">
        <v>9459722</v>
      </c>
      <c r="AX104" s="38">
        <v>9459722</v>
      </c>
      <c r="AY104" s="38">
        <v>0</v>
      </c>
      <c r="AZ104" s="38"/>
      <c r="BA104" s="38"/>
      <c r="BC104" s="42"/>
      <c r="BD104" s="42"/>
      <c r="BE104" s="42"/>
      <c r="BF104" s="42"/>
      <c r="BG104" s="42"/>
      <c r="BH104" s="42"/>
      <c r="BI104" s="42"/>
    </row>
    <row r="105" spans="1:61" ht="15" x14ac:dyDescent="0.2">
      <c r="A105" s="26" t="s">
        <v>9</v>
      </c>
      <c r="B105" s="26"/>
      <c r="C105" s="33"/>
      <c r="D105" s="33"/>
      <c r="E105" s="33"/>
      <c r="F105" s="24">
        <v>4</v>
      </c>
      <c r="G105" s="140">
        <v>101</v>
      </c>
      <c r="H105" s="26">
        <v>79</v>
      </c>
      <c r="I105" s="24" t="s">
        <v>95</v>
      </c>
      <c r="J105" s="141"/>
      <c r="K105" s="142">
        <v>934.13</v>
      </c>
      <c r="L105" s="140"/>
      <c r="M105" s="36"/>
      <c r="N105" s="143">
        <v>137</v>
      </c>
      <c r="O105" s="37">
        <v>0.14666052904841939</v>
      </c>
      <c r="P105" s="37">
        <v>0</v>
      </c>
      <c r="Q105" s="38">
        <v>0</v>
      </c>
      <c r="R105" s="38">
        <v>0</v>
      </c>
      <c r="S105" s="143">
        <v>7</v>
      </c>
      <c r="T105" s="39">
        <v>41.1</v>
      </c>
      <c r="U105" s="108">
        <v>976.98</v>
      </c>
      <c r="V105" s="142">
        <v>863962490</v>
      </c>
      <c r="W105" s="143">
        <v>6394</v>
      </c>
      <c r="X105" s="39">
        <v>135120.81</v>
      </c>
      <c r="Y105" s="25">
        <v>0.70182900000000004</v>
      </c>
      <c r="Z105" s="143">
        <v>109750</v>
      </c>
      <c r="AA105" s="25">
        <v>0.91083199999999997</v>
      </c>
      <c r="AB105" s="25">
        <v>0.23547000000000001</v>
      </c>
      <c r="AC105" s="144">
        <v>0.23547000000000001</v>
      </c>
      <c r="AD105" s="145">
        <v>0</v>
      </c>
      <c r="AE105" s="40">
        <v>0.23547000000000001</v>
      </c>
      <c r="AF105" s="143">
        <v>489</v>
      </c>
      <c r="AG105" s="143">
        <v>6</v>
      </c>
      <c r="AH105" s="108">
        <v>600</v>
      </c>
      <c r="AI105" s="32">
        <v>293400</v>
      </c>
      <c r="AJ105" s="32">
        <v>0</v>
      </c>
      <c r="AK105" s="32">
        <v>0</v>
      </c>
      <c r="AL105" s="32">
        <v>0</v>
      </c>
      <c r="AM105" s="38">
        <v>0</v>
      </c>
      <c r="AN105" s="32">
        <v>293400</v>
      </c>
      <c r="AO105" s="146">
        <v>2651320</v>
      </c>
      <c r="AP105" s="143">
        <v>2944720</v>
      </c>
      <c r="AQ105" s="38">
        <v>2944720</v>
      </c>
      <c r="AR105" s="38">
        <v>3154015</v>
      </c>
      <c r="AS105" s="38">
        <v>209295</v>
      </c>
      <c r="AT105" s="147" t="s">
        <v>400</v>
      </c>
      <c r="AU105" s="38">
        <v>2902339</v>
      </c>
      <c r="AV105" s="38">
        <v>17434.273499999999</v>
      </c>
      <c r="AW105" s="38">
        <v>2902339</v>
      </c>
      <c r="AX105" s="38">
        <v>2902339</v>
      </c>
      <c r="AY105" s="38">
        <v>0</v>
      </c>
      <c r="AZ105" s="38"/>
      <c r="BA105" s="38"/>
      <c r="BC105" s="42"/>
      <c r="BD105" s="42"/>
      <c r="BE105" s="42"/>
      <c r="BF105" s="42"/>
      <c r="BG105" s="42"/>
      <c r="BH105" s="42"/>
      <c r="BI105" s="42"/>
    </row>
    <row r="106" spans="1:61" ht="15" x14ac:dyDescent="0.2">
      <c r="A106" s="26" t="s">
        <v>11</v>
      </c>
      <c r="B106" s="26">
        <v>1</v>
      </c>
      <c r="C106" s="33">
        <v>1</v>
      </c>
      <c r="D106" s="33">
        <v>0</v>
      </c>
      <c r="E106" s="33">
        <v>1</v>
      </c>
      <c r="F106" s="24">
        <v>10</v>
      </c>
      <c r="G106" s="149">
        <v>11</v>
      </c>
      <c r="H106" s="26">
        <v>80</v>
      </c>
      <c r="I106" s="24" t="s">
        <v>96</v>
      </c>
      <c r="J106" s="141"/>
      <c r="K106" s="142">
        <v>8867</v>
      </c>
      <c r="L106" s="149"/>
      <c r="M106" s="36"/>
      <c r="N106" s="143">
        <v>6684</v>
      </c>
      <c r="O106" s="37">
        <v>0.75380624788541783</v>
      </c>
      <c r="P106" s="37">
        <v>0.15380624788541786</v>
      </c>
      <c r="Q106" s="38">
        <v>1363.8000000000002</v>
      </c>
      <c r="R106" s="38">
        <v>204.57000000000002</v>
      </c>
      <c r="S106" s="143">
        <v>1394</v>
      </c>
      <c r="T106" s="39">
        <v>2005.2</v>
      </c>
      <c r="U106" s="108">
        <v>11425.27</v>
      </c>
      <c r="V106" s="142">
        <v>4674675666.6700001</v>
      </c>
      <c r="W106" s="143">
        <v>59864</v>
      </c>
      <c r="X106" s="39">
        <v>78088.259999999995</v>
      </c>
      <c r="Y106" s="25">
        <v>0.40559699999999999</v>
      </c>
      <c r="Z106" s="143">
        <v>57886</v>
      </c>
      <c r="AA106" s="25">
        <v>0.48040500000000003</v>
      </c>
      <c r="AB106" s="25">
        <v>0.57196100000000005</v>
      </c>
      <c r="AC106" s="144">
        <v>0.57196100000000005</v>
      </c>
      <c r="AD106" s="145">
        <v>0.04</v>
      </c>
      <c r="AE106" s="40">
        <v>0.61196100000000009</v>
      </c>
      <c r="AF106" s="143">
        <v>0</v>
      </c>
      <c r="AG106" s="143">
        <v>0</v>
      </c>
      <c r="AH106" s="108">
        <v>0</v>
      </c>
      <c r="AI106" s="32">
        <v>0</v>
      </c>
      <c r="AJ106" s="32">
        <v>0</v>
      </c>
      <c r="AK106" s="32">
        <v>0</v>
      </c>
      <c r="AL106" s="32">
        <v>0</v>
      </c>
      <c r="AM106" s="38">
        <v>0</v>
      </c>
      <c r="AN106" s="32">
        <v>0</v>
      </c>
      <c r="AO106" s="146">
        <v>80580722</v>
      </c>
      <c r="AP106" s="143">
        <v>80580722</v>
      </c>
      <c r="AQ106" s="38">
        <v>80580722</v>
      </c>
      <c r="AR106" s="38">
        <v>60258395</v>
      </c>
      <c r="AS106" s="38">
        <v>20322327</v>
      </c>
      <c r="AT106" s="147" t="s">
        <v>401</v>
      </c>
      <c r="AU106" s="38">
        <v>64774542</v>
      </c>
      <c r="AV106" s="38">
        <v>2166360.0581999999</v>
      </c>
      <c r="AW106" s="38">
        <v>66940902.058200002</v>
      </c>
      <c r="AX106" s="38">
        <v>66940902.058200002</v>
      </c>
      <c r="AY106" s="38">
        <v>2166360.0582000017</v>
      </c>
      <c r="AZ106" s="38"/>
      <c r="BA106" s="38"/>
      <c r="BC106" s="42"/>
      <c r="BD106" s="42"/>
      <c r="BE106" s="42"/>
      <c r="BF106" s="42"/>
      <c r="BG106" s="42"/>
      <c r="BH106" s="42"/>
      <c r="BI106" s="42"/>
    </row>
    <row r="107" spans="1:61" ht="15" x14ac:dyDescent="0.2">
      <c r="A107" s="26" t="s">
        <v>15</v>
      </c>
      <c r="B107" s="26"/>
      <c r="C107" s="33"/>
      <c r="D107" s="33"/>
      <c r="E107" s="33"/>
      <c r="F107" s="24">
        <v>3</v>
      </c>
      <c r="G107" s="140">
        <v>105</v>
      </c>
      <c r="H107" s="26">
        <v>81</v>
      </c>
      <c r="I107" s="24" t="s">
        <v>97</v>
      </c>
      <c r="J107" s="141"/>
      <c r="K107" s="142">
        <v>1206.1500000000001</v>
      </c>
      <c r="L107" s="140"/>
      <c r="M107" s="36"/>
      <c r="N107" s="143">
        <v>205</v>
      </c>
      <c r="O107" s="37">
        <v>0.16996227666542302</v>
      </c>
      <c r="P107" s="37">
        <v>0</v>
      </c>
      <c r="Q107" s="38">
        <v>0</v>
      </c>
      <c r="R107" s="38">
        <v>0</v>
      </c>
      <c r="S107" s="143">
        <v>26</v>
      </c>
      <c r="T107" s="39">
        <v>61.5</v>
      </c>
      <c r="U107" s="108">
        <v>1274.1500000000001</v>
      </c>
      <c r="V107" s="142">
        <v>1396744506.6700001</v>
      </c>
      <c r="W107" s="143">
        <v>7661</v>
      </c>
      <c r="X107" s="39">
        <v>182318.82</v>
      </c>
      <c r="Y107" s="25">
        <v>0.94697900000000002</v>
      </c>
      <c r="Z107" s="143">
        <v>108977</v>
      </c>
      <c r="AA107" s="25">
        <v>0.90441700000000003</v>
      </c>
      <c r="AB107" s="25">
        <v>6.5790000000000001E-2</v>
      </c>
      <c r="AC107" s="144">
        <v>6.5790000000000001E-2</v>
      </c>
      <c r="AD107" s="145">
        <v>0</v>
      </c>
      <c r="AE107" s="40">
        <v>6.5790000000000001E-2</v>
      </c>
      <c r="AF107" s="143">
        <v>1208</v>
      </c>
      <c r="AG107" s="143">
        <v>13</v>
      </c>
      <c r="AH107" s="108">
        <v>1300</v>
      </c>
      <c r="AI107" s="32">
        <v>1570400</v>
      </c>
      <c r="AJ107" s="32">
        <v>0</v>
      </c>
      <c r="AK107" s="32">
        <v>0</v>
      </c>
      <c r="AL107" s="32">
        <v>0</v>
      </c>
      <c r="AM107" s="38">
        <v>0</v>
      </c>
      <c r="AN107" s="32">
        <v>1570400</v>
      </c>
      <c r="AO107" s="146">
        <v>966098</v>
      </c>
      <c r="AP107" s="143">
        <v>2536498</v>
      </c>
      <c r="AQ107" s="38">
        <v>2536498</v>
      </c>
      <c r="AR107" s="38">
        <v>855086</v>
      </c>
      <c r="AS107" s="38">
        <v>1681412</v>
      </c>
      <c r="AT107" s="147" t="s">
        <v>401</v>
      </c>
      <c r="AU107" s="38">
        <v>847757</v>
      </c>
      <c r="AV107" s="38">
        <v>179238.51920000001</v>
      </c>
      <c r="AW107" s="38">
        <v>1026995.5192</v>
      </c>
      <c r="AX107" s="38">
        <v>1026995.5192</v>
      </c>
      <c r="AY107" s="38">
        <v>179238.51919999998</v>
      </c>
      <c r="AZ107" s="38"/>
      <c r="BA107" s="38"/>
      <c r="BC107" s="42"/>
      <c r="BD107" s="42"/>
      <c r="BE107" s="42"/>
      <c r="BF107" s="42"/>
      <c r="BG107" s="42"/>
      <c r="BH107" s="42"/>
      <c r="BI107" s="42"/>
    </row>
    <row r="108" spans="1:61" ht="15" x14ac:dyDescent="0.2">
      <c r="A108" s="26" t="s">
        <v>9</v>
      </c>
      <c r="B108" s="26"/>
      <c r="C108" s="33"/>
      <c r="D108" s="33"/>
      <c r="E108" s="33"/>
      <c r="F108" s="24">
        <v>6</v>
      </c>
      <c r="G108" s="140">
        <v>60</v>
      </c>
      <c r="H108" s="26">
        <v>82</v>
      </c>
      <c r="I108" s="24" t="s">
        <v>98</v>
      </c>
      <c r="J108" s="141"/>
      <c r="K108" s="142">
        <v>493.4</v>
      </c>
      <c r="L108" s="140"/>
      <c r="M108" s="36"/>
      <c r="N108" s="143">
        <v>98</v>
      </c>
      <c r="O108" s="37">
        <v>0.19862180786380221</v>
      </c>
      <c r="P108" s="37">
        <v>0</v>
      </c>
      <c r="Q108" s="38">
        <v>0</v>
      </c>
      <c r="R108" s="38">
        <v>0</v>
      </c>
      <c r="S108" s="143">
        <v>4</v>
      </c>
      <c r="T108" s="39">
        <v>29.4</v>
      </c>
      <c r="U108" s="108">
        <v>523.79999999999995</v>
      </c>
      <c r="V108" s="142">
        <v>617127590</v>
      </c>
      <c r="W108" s="143">
        <v>4385</v>
      </c>
      <c r="X108" s="39">
        <v>140736.04999999999</v>
      </c>
      <c r="Y108" s="25">
        <v>0.73099499999999995</v>
      </c>
      <c r="Z108" s="143">
        <v>93750</v>
      </c>
      <c r="AA108" s="25">
        <v>0.77804499999999999</v>
      </c>
      <c r="AB108" s="25">
        <v>0.25489000000000001</v>
      </c>
      <c r="AC108" s="144">
        <v>0.25489000000000001</v>
      </c>
      <c r="AD108" s="145">
        <v>0</v>
      </c>
      <c r="AE108" s="40">
        <v>0.25489000000000001</v>
      </c>
      <c r="AF108" s="143">
        <v>494</v>
      </c>
      <c r="AG108" s="143">
        <v>13</v>
      </c>
      <c r="AH108" s="108">
        <v>1300</v>
      </c>
      <c r="AI108" s="32">
        <v>642200</v>
      </c>
      <c r="AJ108" s="32">
        <v>0</v>
      </c>
      <c r="AK108" s="32">
        <v>0</v>
      </c>
      <c r="AL108" s="32">
        <v>0</v>
      </c>
      <c r="AM108" s="38">
        <v>0</v>
      </c>
      <c r="AN108" s="32">
        <v>642200</v>
      </c>
      <c r="AO108" s="146">
        <v>1538719</v>
      </c>
      <c r="AP108" s="143">
        <v>2180919</v>
      </c>
      <c r="AQ108" s="38">
        <v>2180919</v>
      </c>
      <c r="AR108" s="38">
        <v>2099315</v>
      </c>
      <c r="AS108" s="38">
        <v>81604</v>
      </c>
      <c r="AT108" s="147" t="s">
        <v>401</v>
      </c>
      <c r="AU108" s="38">
        <v>1837504</v>
      </c>
      <c r="AV108" s="38">
        <v>8698.9863999999998</v>
      </c>
      <c r="AW108" s="38">
        <v>1846202.9864000001</v>
      </c>
      <c r="AX108" s="38">
        <v>1846202.9864000001</v>
      </c>
      <c r="AY108" s="38">
        <v>8698.9864000000525</v>
      </c>
      <c r="AZ108" s="38"/>
      <c r="BA108" s="38"/>
      <c r="BC108" s="42"/>
      <c r="BD108" s="42"/>
      <c r="BE108" s="42"/>
      <c r="BF108" s="42"/>
      <c r="BG108" s="42"/>
      <c r="BH108" s="42"/>
      <c r="BI108" s="42"/>
    </row>
    <row r="109" spans="1:61" ht="15" x14ac:dyDescent="0.2">
      <c r="A109" s="26" t="s">
        <v>24</v>
      </c>
      <c r="B109" s="26"/>
      <c r="C109" s="33">
        <v>1</v>
      </c>
      <c r="D109" s="33">
        <v>1</v>
      </c>
      <c r="E109" s="33"/>
      <c r="F109" s="24">
        <v>9</v>
      </c>
      <c r="G109" s="149">
        <v>31</v>
      </c>
      <c r="H109" s="26">
        <v>83</v>
      </c>
      <c r="I109" s="24" t="s">
        <v>99</v>
      </c>
      <c r="J109" s="141"/>
      <c r="K109" s="142">
        <v>4603.3500000000004</v>
      </c>
      <c r="L109" s="149"/>
      <c r="M109" s="36"/>
      <c r="N109" s="143">
        <v>2144</v>
      </c>
      <c r="O109" s="37">
        <v>0.46574777064529088</v>
      </c>
      <c r="P109" s="37">
        <v>0</v>
      </c>
      <c r="Q109" s="38">
        <v>0</v>
      </c>
      <c r="R109" s="38">
        <v>0</v>
      </c>
      <c r="S109" s="143">
        <v>166</v>
      </c>
      <c r="T109" s="39">
        <v>643.20000000000005</v>
      </c>
      <c r="U109" s="108">
        <v>5288.05</v>
      </c>
      <c r="V109" s="142">
        <v>5114946730.6700001</v>
      </c>
      <c r="W109" s="143">
        <v>46473</v>
      </c>
      <c r="X109" s="39">
        <v>110062.76</v>
      </c>
      <c r="Y109" s="25">
        <v>0.57167500000000004</v>
      </c>
      <c r="Z109" s="143">
        <v>67651</v>
      </c>
      <c r="AA109" s="25">
        <v>0.561446</v>
      </c>
      <c r="AB109" s="25">
        <v>0.431394</v>
      </c>
      <c r="AC109" s="144">
        <v>0.431394</v>
      </c>
      <c r="AD109" s="145">
        <v>0</v>
      </c>
      <c r="AE109" s="40">
        <v>0.431394</v>
      </c>
      <c r="AF109" s="143">
        <v>0</v>
      </c>
      <c r="AG109" s="143">
        <v>0</v>
      </c>
      <c r="AH109" s="108">
        <v>0</v>
      </c>
      <c r="AI109" s="32">
        <v>0</v>
      </c>
      <c r="AJ109" s="32">
        <v>0</v>
      </c>
      <c r="AK109" s="32">
        <v>0</v>
      </c>
      <c r="AL109" s="32">
        <v>0</v>
      </c>
      <c r="AM109" s="38">
        <v>0</v>
      </c>
      <c r="AN109" s="32">
        <v>0</v>
      </c>
      <c r="AO109" s="146">
        <v>26291211</v>
      </c>
      <c r="AP109" s="143">
        <v>26291211</v>
      </c>
      <c r="AQ109" s="38">
        <v>26291211</v>
      </c>
      <c r="AR109" s="38">
        <v>19515825</v>
      </c>
      <c r="AS109" s="38">
        <v>6775386</v>
      </c>
      <c r="AT109" s="147" t="s">
        <v>401</v>
      </c>
      <c r="AU109" s="38">
        <v>21551965</v>
      </c>
      <c r="AV109" s="38">
        <v>722256.14760000003</v>
      </c>
      <c r="AW109" s="38">
        <v>22274221.147599999</v>
      </c>
      <c r="AX109" s="38">
        <v>22274221.147599999</v>
      </c>
      <c r="AY109" s="38">
        <v>722256.14759999886</v>
      </c>
      <c r="AZ109" s="38"/>
      <c r="BA109" s="38"/>
      <c r="BC109" s="42"/>
      <c r="BD109" s="42"/>
      <c r="BE109" s="42"/>
      <c r="BF109" s="42"/>
      <c r="BG109" s="42"/>
      <c r="BH109" s="42"/>
      <c r="BI109" s="42"/>
    </row>
    <row r="110" spans="1:61" ht="15" x14ac:dyDescent="0.2">
      <c r="A110" s="26" t="s">
        <v>19</v>
      </c>
      <c r="B110" s="26"/>
      <c r="C110" s="33"/>
      <c r="D110" s="33"/>
      <c r="E110" s="33"/>
      <c r="F110" s="24">
        <v>6</v>
      </c>
      <c r="G110" s="140">
        <v>80</v>
      </c>
      <c r="H110" s="26">
        <v>84</v>
      </c>
      <c r="I110" s="24" t="s">
        <v>100</v>
      </c>
      <c r="J110" s="141"/>
      <c r="K110" s="142">
        <v>5426.46</v>
      </c>
      <c r="L110" s="140"/>
      <c r="M110" s="36"/>
      <c r="N110" s="143">
        <v>1551</v>
      </c>
      <c r="O110" s="37">
        <v>0.2858216959122522</v>
      </c>
      <c r="P110" s="37">
        <v>0</v>
      </c>
      <c r="Q110" s="38">
        <v>0</v>
      </c>
      <c r="R110" s="38">
        <v>0</v>
      </c>
      <c r="S110" s="143">
        <v>128</v>
      </c>
      <c r="T110" s="39">
        <v>465.3</v>
      </c>
      <c r="U110" s="108">
        <v>5923.76</v>
      </c>
      <c r="V110" s="142">
        <v>9672348317.3299999</v>
      </c>
      <c r="W110" s="143">
        <v>54047</v>
      </c>
      <c r="X110" s="39">
        <v>178961.8</v>
      </c>
      <c r="Y110" s="25">
        <v>0.92954199999999998</v>
      </c>
      <c r="Z110" s="143">
        <v>89778</v>
      </c>
      <c r="AA110" s="25">
        <v>0.74508099999999999</v>
      </c>
      <c r="AB110" s="25">
        <v>0.12579599999999999</v>
      </c>
      <c r="AC110" s="144">
        <v>0.12579599999999999</v>
      </c>
      <c r="AD110" s="145">
        <v>0</v>
      </c>
      <c r="AE110" s="40">
        <v>0.12579599999999999</v>
      </c>
      <c r="AF110" s="143">
        <v>0</v>
      </c>
      <c r="AG110" s="143">
        <v>0</v>
      </c>
      <c r="AH110" s="108">
        <v>0</v>
      </c>
      <c r="AI110" s="32">
        <v>0</v>
      </c>
      <c r="AJ110" s="32">
        <v>0</v>
      </c>
      <c r="AK110" s="32">
        <v>0</v>
      </c>
      <c r="AL110" s="32">
        <v>0</v>
      </c>
      <c r="AM110" s="38">
        <v>0</v>
      </c>
      <c r="AN110" s="32">
        <v>0</v>
      </c>
      <c r="AO110" s="146">
        <v>8588261</v>
      </c>
      <c r="AP110" s="143">
        <v>8588261</v>
      </c>
      <c r="AQ110" s="38">
        <v>8588261</v>
      </c>
      <c r="AR110" s="38">
        <v>10849101</v>
      </c>
      <c r="AS110" s="38">
        <v>2260840</v>
      </c>
      <c r="AT110" s="147" t="s">
        <v>400</v>
      </c>
      <c r="AU110" s="38">
        <v>9673235</v>
      </c>
      <c r="AV110" s="38">
        <v>188327.97200000001</v>
      </c>
      <c r="AW110" s="38">
        <v>9673235</v>
      </c>
      <c r="AX110" s="38">
        <v>9673235</v>
      </c>
      <c r="AY110" s="38">
        <v>0</v>
      </c>
      <c r="AZ110" s="38"/>
      <c r="BA110" s="38"/>
      <c r="BC110" s="42"/>
      <c r="BD110" s="42"/>
      <c r="BE110" s="42"/>
      <c r="BF110" s="42"/>
      <c r="BG110" s="42"/>
      <c r="BH110" s="42"/>
      <c r="BI110" s="42"/>
    </row>
    <row r="111" spans="1:61" ht="15" x14ac:dyDescent="0.2">
      <c r="A111" s="26" t="s">
        <v>15</v>
      </c>
      <c r="B111" s="26"/>
      <c r="C111" s="33"/>
      <c r="D111" s="33"/>
      <c r="E111" s="33"/>
      <c r="F111" s="24">
        <v>3</v>
      </c>
      <c r="G111" s="140">
        <v>77</v>
      </c>
      <c r="H111" s="26">
        <v>85</v>
      </c>
      <c r="I111" s="24" t="s">
        <v>101</v>
      </c>
      <c r="J111" s="141"/>
      <c r="K111" s="142">
        <v>3202.95</v>
      </c>
      <c r="L111" s="140"/>
      <c r="M111" s="36"/>
      <c r="N111" s="143">
        <v>350</v>
      </c>
      <c r="O111" s="37">
        <v>0.10927426278899141</v>
      </c>
      <c r="P111" s="37">
        <v>0</v>
      </c>
      <c r="Q111" s="38">
        <v>0</v>
      </c>
      <c r="R111" s="38">
        <v>0</v>
      </c>
      <c r="S111" s="143">
        <v>36</v>
      </c>
      <c r="T111" s="39">
        <v>105</v>
      </c>
      <c r="U111" s="108">
        <v>3316.95</v>
      </c>
      <c r="V111" s="142">
        <v>3241585331.3299999</v>
      </c>
      <c r="W111" s="143">
        <v>19621</v>
      </c>
      <c r="X111" s="39">
        <v>165210</v>
      </c>
      <c r="Y111" s="25">
        <v>0.85811400000000004</v>
      </c>
      <c r="Z111" s="143">
        <v>115049</v>
      </c>
      <c r="AA111" s="25">
        <v>0.95480900000000002</v>
      </c>
      <c r="AB111" s="25">
        <v>0.11287800000000001</v>
      </c>
      <c r="AC111" s="144">
        <v>0.11287800000000001</v>
      </c>
      <c r="AD111" s="145">
        <v>0</v>
      </c>
      <c r="AE111" s="40">
        <v>0.11287800000000001</v>
      </c>
      <c r="AF111" s="143">
        <v>0</v>
      </c>
      <c r="AG111" s="143">
        <v>0</v>
      </c>
      <c r="AH111" s="108">
        <v>0</v>
      </c>
      <c r="AI111" s="32">
        <v>0</v>
      </c>
      <c r="AJ111" s="32">
        <v>0</v>
      </c>
      <c r="AK111" s="32">
        <v>0</v>
      </c>
      <c r="AL111" s="32">
        <v>0</v>
      </c>
      <c r="AM111" s="38">
        <v>0</v>
      </c>
      <c r="AN111" s="32">
        <v>0</v>
      </c>
      <c r="AO111" s="146">
        <v>4315083</v>
      </c>
      <c r="AP111" s="143">
        <v>4315083</v>
      </c>
      <c r="AQ111" s="38">
        <v>4315083</v>
      </c>
      <c r="AR111" s="38">
        <v>6394518</v>
      </c>
      <c r="AS111" s="38">
        <v>2079435</v>
      </c>
      <c r="AT111" s="147" t="s">
        <v>400</v>
      </c>
      <c r="AU111" s="38">
        <v>5272935</v>
      </c>
      <c r="AV111" s="38">
        <v>173216.93549999999</v>
      </c>
      <c r="AW111" s="38">
        <v>5272935</v>
      </c>
      <c r="AX111" s="38">
        <v>5272935</v>
      </c>
      <c r="AY111" s="38">
        <v>0</v>
      </c>
      <c r="AZ111" s="38"/>
      <c r="BA111" s="38"/>
      <c r="BC111" s="42"/>
      <c r="BD111" s="42"/>
      <c r="BE111" s="42"/>
      <c r="BF111" s="42"/>
      <c r="BG111" s="42"/>
      <c r="BH111" s="42"/>
      <c r="BI111" s="42"/>
    </row>
    <row r="112" spans="1:61" ht="15" x14ac:dyDescent="0.2">
      <c r="A112" s="26" t="s">
        <v>37</v>
      </c>
      <c r="B112" s="26"/>
      <c r="C112" s="33"/>
      <c r="D112" s="33"/>
      <c r="E112" s="33"/>
      <c r="F112" s="24">
        <v>8</v>
      </c>
      <c r="G112" s="149">
        <v>21</v>
      </c>
      <c r="H112" s="26">
        <v>86</v>
      </c>
      <c r="I112" s="24" t="s">
        <v>102</v>
      </c>
      <c r="J112" s="141"/>
      <c r="K112" s="142">
        <v>2127.64</v>
      </c>
      <c r="L112" s="149"/>
      <c r="M112" s="36"/>
      <c r="N112" s="143">
        <v>968</v>
      </c>
      <c r="O112" s="37">
        <v>0.45496418567050817</v>
      </c>
      <c r="P112" s="37">
        <v>0</v>
      </c>
      <c r="Q112" s="38">
        <v>0</v>
      </c>
      <c r="R112" s="38">
        <v>0</v>
      </c>
      <c r="S112" s="143">
        <v>97</v>
      </c>
      <c r="T112" s="39">
        <v>290.39999999999998</v>
      </c>
      <c r="U112" s="108">
        <v>2442.29</v>
      </c>
      <c r="V112" s="142">
        <v>1897089863.3299999</v>
      </c>
      <c r="W112" s="143">
        <v>19094</v>
      </c>
      <c r="X112" s="39">
        <v>99355.29</v>
      </c>
      <c r="Y112" s="25">
        <v>0.51605999999999996</v>
      </c>
      <c r="Z112" s="143">
        <v>73765</v>
      </c>
      <c r="AA112" s="25">
        <v>0.61218700000000004</v>
      </c>
      <c r="AB112" s="25">
        <v>0.45510200000000001</v>
      </c>
      <c r="AC112" s="144">
        <v>0.45510200000000001</v>
      </c>
      <c r="AD112" s="145">
        <v>0</v>
      </c>
      <c r="AE112" s="40">
        <v>0.45510200000000001</v>
      </c>
      <c r="AF112" s="143">
        <v>0</v>
      </c>
      <c r="AG112" s="143">
        <v>0</v>
      </c>
      <c r="AH112" s="108">
        <v>0</v>
      </c>
      <c r="AI112" s="32">
        <v>0</v>
      </c>
      <c r="AJ112" s="32">
        <v>0</v>
      </c>
      <c r="AK112" s="32">
        <v>0</v>
      </c>
      <c r="AL112" s="32">
        <v>0</v>
      </c>
      <c r="AM112" s="38">
        <v>0</v>
      </c>
      <c r="AN112" s="32">
        <v>0</v>
      </c>
      <c r="AO112" s="146">
        <v>12809935</v>
      </c>
      <c r="AP112" s="143">
        <v>12809935</v>
      </c>
      <c r="AQ112" s="38">
        <v>12809935</v>
      </c>
      <c r="AR112" s="38">
        <v>12589621</v>
      </c>
      <c r="AS112" s="38">
        <v>220314</v>
      </c>
      <c r="AT112" s="147" t="s">
        <v>401</v>
      </c>
      <c r="AU112" s="38">
        <v>12779336</v>
      </c>
      <c r="AV112" s="38">
        <v>23485.472399999999</v>
      </c>
      <c r="AW112" s="38">
        <v>12802821.4724</v>
      </c>
      <c r="AX112" s="38">
        <v>12802821.4724</v>
      </c>
      <c r="AY112" s="38">
        <v>23485.472400000319</v>
      </c>
      <c r="AZ112" s="38"/>
      <c r="BA112" s="38"/>
      <c r="BC112" s="42"/>
      <c r="BD112" s="42"/>
      <c r="BE112" s="42"/>
      <c r="BF112" s="42"/>
      <c r="BG112" s="42"/>
      <c r="BH112" s="42"/>
      <c r="BI112" s="42"/>
    </row>
    <row r="113" spans="1:61" ht="15" x14ac:dyDescent="0.2">
      <c r="A113" s="26" t="s">
        <v>13</v>
      </c>
      <c r="B113" s="26"/>
      <c r="C113" s="33"/>
      <c r="D113" s="33"/>
      <c r="E113" s="33"/>
      <c r="F113" s="24">
        <v>3</v>
      </c>
      <c r="G113" s="140">
        <v>133</v>
      </c>
      <c r="H113" s="26">
        <v>87</v>
      </c>
      <c r="I113" s="24" t="s">
        <v>103</v>
      </c>
      <c r="J113" s="141"/>
      <c r="K113" s="142">
        <v>215.58</v>
      </c>
      <c r="L113" s="140"/>
      <c r="M113" s="36"/>
      <c r="N113" s="143">
        <v>65</v>
      </c>
      <c r="O113" s="37">
        <v>0.30151219964746262</v>
      </c>
      <c r="P113" s="37">
        <v>0</v>
      </c>
      <c r="Q113" s="38">
        <v>0</v>
      </c>
      <c r="R113" s="38">
        <v>0</v>
      </c>
      <c r="S113" s="143">
        <v>4</v>
      </c>
      <c r="T113" s="39">
        <v>19.5</v>
      </c>
      <c r="U113" s="108">
        <v>236.08</v>
      </c>
      <c r="V113" s="142">
        <v>476416325.67000002</v>
      </c>
      <c r="W113" s="143">
        <v>2288</v>
      </c>
      <c r="X113" s="39">
        <v>208223.92</v>
      </c>
      <c r="Y113" s="25">
        <v>1.0815319999999999</v>
      </c>
      <c r="Z113" s="143">
        <v>94500</v>
      </c>
      <c r="AA113" s="25">
        <v>0.78427000000000002</v>
      </c>
      <c r="AB113" s="25">
        <v>7.6470000000000002E-3</v>
      </c>
      <c r="AC113" s="144">
        <v>0.01</v>
      </c>
      <c r="AD113" s="145">
        <v>0</v>
      </c>
      <c r="AE113" s="40">
        <v>0.01</v>
      </c>
      <c r="AF113" s="143">
        <v>218</v>
      </c>
      <c r="AG113" s="143">
        <v>13</v>
      </c>
      <c r="AH113" s="108">
        <v>1300</v>
      </c>
      <c r="AI113" s="32">
        <v>283400</v>
      </c>
      <c r="AJ113" s="32">
        <v>0</v>
      </c>
      <c r="AK113" s="32">
        <v>0</v>
      </c>
      <c r="AL113" s="32">
        <v>0</v>
      </c>
      <c r="AM113" s="38">
        <v>0</v>
      </c>
      <c r="AN113" s="32">
        <v>283400</v>
      </c>
      <c r="AO113" s="146">
        <v>27208</v>
      </c>
      <c r="AP113" s="143">
        <v>310608</v>
      </c>
      <c r="AQ113" s="38">
        <v>310608</v>
      </c>
      <c r="AR113" s="38">
        <v>102178</v>
      </c>
      <c r="AS113" s="38">
        <v>208430</v>
      </c>
      <c r="AT113" s="147" t="s">
        <v>401</v>
      </c>
      <c r="AU113" s="38">
        <v>109929</v>
      </c>
      <c r="AV113" s="38">
        <v>22218.637999999999</v>
      </c>
      <c r="AW113" s="38">
        <v>132147.63800000001</v>
      </c>
      <c r="AX113" s="38">
        <v>132147.63800000001</v>
      </c>
      <c r="AY113" s="38">
        <v>22218.638000000006</v>
      </c>
      <c r="AZ113" s="38"/>
      <c r="BA113" s="38"/>
      <c r="BC113" s="42"/>
      <c r="BD113" s="42"/>
      <c r="BE113" s="42"/>
      <c r="BF113" s="42"/>
      <c r="BG113" s="42"/>
      <c r="BH113" s="42"/>
      <c r="BI113" s="42"/>
    </row>
    <row r="114" spans="1:61" ht="15" x14ac:dyDescent="0.2">
      <c r="A114" s="26" t="s">
        <v>24</v>
      </c>
      <c r="B114" s="26"/>
      <c r="C114" s="33">
        <v>1</v>
      </c>
      <c r="D114" s="33">
        <v>1</v>
      </c>
      <c r="E114" s="33"/>
      <c r="F114" s="24">
        <v>10</v>
      </c>
      <c r="G114" s="149">
        <v>13</v>
      </c>
      <c r="H114" s="26">
        <v>88</v>
      </c>
      <c r="I114" s="24" t="s">
        <v>104</v>
      </c>
      <c r="J114" s="141"/>
      <c r="K114" s="142">
        <v>4538.93</v>
      </c>
      <c r="L114" s="149"/>
      <c r="M114" s="36"/>
      <c r="N114" s="143">
        <v>2562</v>
      </c>
      <c r="O114" s="37">
        <v>0.56445021183406663</v>
      </c>
      <c r="P114" s="37">
        <v>0</v>
      </c>
      <c r="Q114" s="38">
        <v>0</v>
      </c>
      <c r="R114" s="38">
        <v>0</v>
      </c>
      <c r="S114" s="143">
        <v>337</v>
      </c>
      <c r="T114" s="39">
        <v>768.6</v>
      </c>
      <c r="U114" s="108">
        <v>5391.7800000000007</v>
      </c>
      <c r="V114" s="142">
        <v>2395636456.6700001</v>
      </c>
      <c r="W114" s="143">
        <v>31481</v>
      </c>
      <c r="X114" s="39">
        <v>76097.850000000006</v>
      </c>
      <c r="Y114" s="25">
        <v>0.395258</v>
      </c>
      <c r="Z114" s="143">
        <v>70512</v>
      </c>
      <c r="AA114" s="25">
        <v>0.58518999999999999</v>
      </c>
      <c r="AB114" s="25">
        <v>0.54776199999999997</v>
      </c>
      <c r="AC114" s="144">
        <v>0.54776199999999997</v>
      </c>
      <c r="AD114" s="145">
        <v>0.04</v>
      </c>
      <c r="AE114" s="40">
        <v>0.58776200000000001</v>
      </c>
      <c r="AF114" s="143">
        <v>0</v>
      </c>
      <c r="AG114" s="143">
        <v>0</v>
      </c>
      <c r="AH114" s="108">
        <v>0</v>
      </c>
      <c r="AI114" s="32">
        <v>0</v>
      </c>
      <c r="AJ114" s="32">
        <v>0</v>
      </c>
      <c r="AK114" s="32">
        <v>0</v>
      </c>
      <c r="AL114" s="32">
        <v>0</v>
      </c>
      <c r="AM114" s="38">
        <v>0</v>
      </c>
      <c r="AN114" s="32">
        <v>0</v>
      </c>
      <c r="AO114" s="146">
        <v>36523686</v>
      </c>
      <c r="AP114" s="143">
        <v>36523686</v>
      </c>
      <c r="AQ114" s="38">
        <v>36523686</v>
      </c>
      <c r="AR114" s="38">
        <v>30280380</v>
      </c>
      <c r="AS114" s="38">
        <v>6243306</v>
      </c>
      <c r="AT114" s="147" t="s">
        <v>401</v>
      </c>
      <c r="AU114" s="38">
        <v>32037303</v>
      </c>
      <c r="AV114" s="38">
        <v>665536.41960000002</v>
      </c>
      <c r="AW114" s="38">
        <v>32702839.419599999</v>
      </c>
      <c r="AX114" s="38">
        <v>32702839.419599999</v>
      </c>
      <c r="AY114" s="38">
        <v>665536.41959999874</v>
      </c>
      <c r="AZ114" s="38"/>
      <c r="BA114" s="38"/>
      <c r="BC114" s="42"/>
      <c r="BD114" s="42"/>
      <c r="BE114" s="42"/>
      <c r="BF114" s="42"/>
      <c r="BG114" s="42"/>
      <c r="BH114" s="42"/>
      <c r="BI114" s="42"/>
    </row>
    <row r="115" spans="1:61" ht="15" x14ac:dyDescent="0.2">
      <c r="A115" s="26" t="s">
        <v>29</v>
      </c>
      <c r="B115" s="26">
        <v>1</v>
      </c>
      <c r="C115" s="33">
        <v>1</v>
      </c>
      <c r="D115" s="33">
        <v>0</v>
      </c>
      <c r="E115" s="33">
        <v>1</v>
      </c>
      <c r="F115" s="24">
        <v>10</v>
      </c>
      <c r="G115" s="149">
        <v>3</v>
      </c>
      <c r="H115" s="26">
        <v>89</v>
      </c>
      <c r="I115" s="24" t="s">
        <v>105</v>
      </c>
      <c r="J115" s="141"/>
      <c r="K115" s="142">
        <v>11097.79</v>
      </c>
      <c r="L115" s="149"/>
      <c r="M115" s="36"/>
      <c r="N115" s="143">
        <v>8178</v>
      </c>
      <c r="O115" s="37">
        <v>0.73690347357446839</v>
      </c>
      <c r="P115" s="37">
        <v>0.13690347357446842</v>
      </c>
      <c r="Q115" s="38">
        <v>1519.326</v>
      </c>
      <c r="R115" s="38">
        <v>227.8989</v>
      </c>
      <c r="S115" s="143">
        <v>1815</v>
      </c>
      <c r="T115" s="39">
        <v>2453.4</v>
      </c>
      <c r="U115" s="108">
        <v>14232.838900000001</v>
      </c>
      <c r="V115" s="142">
        <v>3969245273.3299999</v>
      </c>
      <c r="W115" s="143">
        <v>72839</v>
      </c>
      <c r="X115" s="39">
        <v>54493.41</v>
      </c>
      <c r="Y115" s="25">
        <v>0.28304299999999999</v>
      </c>
      <c r="Z115" s="143">
        <v>45258</v>
      </c>
      <c r="AA115" s="25">
        <v>0.37560300000000002</v>
      </c>
      <c r="AB115" s="25">
        <v>0.68918900000000005</v>
      </c>
      <c r="AC115" s="144">
        <v>0.68918900000000005</v>
      </c>
      <c r="AD115" s="145">
        <v>0.06</v>
      </c>
      <c r="AE115" s="40">
        <v>0.7491890000000001</v>
      </c>
      <c r="AF115" s="143">
        <v>0</v>
      </c>
      <c r="AG115" s="143">
        <v>0</v>
      </c>
      <c r="AH115" s="108">
        <v>0</v>
      </c>
      <c r="AI115" s="32">
        <v>0</v>
      </c>
      <c r="AJ115" s="32">
        <v>0</v>
      </c>
      <c r="AK115" s="32">
        <v>0</v>
      </c>
      <c r="AL115" s="32">
        <v>0</v>
      </c>
      <c r="AM115" s="38">
        <v>0</v>
      </c>
      <c r="AN115" s="32">
        <v>0</v>
      </c>
      <c r="AO115" s="146">
        <v>122892070</v>
      </c>
      <c r="AP115" s="143">
        <v>122892070</v>
      </c>
      <c r="AQ115" s="38">
        <v>122892070</v>
      </c>
      <c r="AR115" s="38">
        <v>86195269</v>
      </c>
      <c r="AS115" s="38">
        <v>36696801</v>
      </c>
      <c r="AT115" s="147" t="s">
        <v>401</v>
      </c>
      <c r="AU115" s="38">
        <v>95776383</v>
      </c>
      <c r="AV115" s="38">
        <v>3911878.9865999999</v>
      </c>
      <c r="AW115" s="38">
        <v>99688261.986599997</v>
      </c>
      <c r="AX115" s="38">
        <v>99688261.986599997</v>
      </c>
      <c r="AY115" s="38">
        <v>3911878.9865999967</v>
      </c>
      <c r="AZ115" s="38"/>
      <c r="BA115" s="38"/>
      <c r="BC115" s="42"/>
      <c r="BD115" s="42"/>
      <c r="BE115" s="42"/>
      <c r="BF115" s="42"/>
      <c r="BG115" s="42"/>
      <c r="BH115" s="42"/>
      <c r="BI115" s="42"/>
    </row>
    <row r="116" spans="1:61" ht="15" x14ac:dyDescent="0.2">
      <c r="A116" s="26" t="s">
        <v>51</v>
      </c>
      <c r="B116" s="26"/>
      <c r="C116" s="33"/>
      <c r="D116" s="33"/>
      <c r="E116" s="33"/>
      <c r="F116" s="24">
        <v>1</v>
      </c>
      <c r="G116" s="140">
        <v>168</v>
      </c>
      <c r="H116" s="26">
        <v>90</v>
      </c>
      <c r="I116" s="24" t="s">
        <v>106</v>
      </c>
      <c r="J116" s="141"/>
      <c r="K116" s="142">
        <v>4230.76</v>
      </c>
      <c r="L116" s="140"/>
      <c r="M116" s="36"/>
      <c r="N116" s="143">
        <v>5</v>
      </c>
      <c r="O116" s="37">
        <v>1.1818207603362042E-3</v>
      </c>
      <c r="P116" s="37">
        <v>0</v>
      </c>
      <c r="Q116" s="38">
        <v>0</v>
      </c>
      <c r="R116" s="38">
        <v>0</v>
      </c>
      <c r="S116" s="143">
        <v>29</v>
      </c>
      <c r="T116" s="39">
        <v>1.5</v>
      </c>
      <c r="U116" s="108">
        <v>4239.51</v>
      </c>
      <c r="V116" s="142">
        <v>11466893202.33</v>
      </c>
      <c r="W116" s="143">
        <v>20273</v>
      </c>
      <c r="X116" s="39">
        <v>565623.89</v>
      </c>
      <c r="Y116" s="25">
        <v>2.937897</v>
      </c>
      <c r="Z116" s="143">
        <v>192428</v>
      </c>
      <c r="AA116" s="25">
        <v>1.596989</v>
      </c>
      <c r="AB116" s="25">
        <v>-1.535625</v>
      </c>
      <c r="AC116" s="144">
        <v>0.01</v>
      </c>
      <c r="AD116" s="145">
        <v>0</v>
      </c>
      <c r="AE116" s="40">
        <v>0.01</v>
      </c>
      <c r="AF116" s="143">
        <v>0</v>
      </c>
      <c r="AG116" s="143">
        <v>0</v>
      </c>
      <c r="AH116" s="108">
        <v>0</v>
      </c>
      <c r="AI116" s="32">
        <v>0</v>
      </c>
      <c r="AJ116" s="32">
        <v>0</v>
      </c>
      <c r="AK116" s="32">
        <v>0</v>
      </c>
      <c r="AL116" s="32">
        <v>0</v>
      </c>
      <c r="AM116" s="38">
        <v>0</v>
      </c>
      <c r="AN116" s="32">
        <v>0</v>
      </c>
      <c r="AO116" s="146">
        <v>488604</v>
      </c>
      <c r="AP116" s="143">
        <v>488604</v>
      </c>
      <c r="AQ116" s="38">
        <v>488604</v>
      </c>
      <c r="AR116" s="38">
        <v>339590</v>
      </c>
      <c r="AS116" s="38">
        <v>149014</v>
      </c>
      <c r="AT116" s="147" t="s">
        <v>401</v>
      </c>
      <c r="AU116" s="38">
        <v>377366</v>
      </c>
      <c r="AV116" s="38">
        <v>15884.892400000001</v>
      </c>
      <c r="AW116" s="38">
        <v>393250.89240000001</v>
      </c>
      <c r="AX116" s="38">
        <v>393250.89240000001</v>
      </c>
      <c r="AY116" s="38">
        <v>15884.892400000012</v>
      </c>
      <c r="AZ116" s="38"/>
      <c r="BA116" s="38"/>
      <c r="BC116" s="42"/>
      <c r="BD116" s="42"/>
      <c r="BE116" s="42"/>
      <c r="BF116" s="42"/>
      <c r="BG116" s="42"/>
      <c r="BH116" s="42"/>
      <c r="BI116" s="42"/>
    </row>
    <row r="117" spans="1:61" ht="15" x14ac:dyDescent="0.2">
      <c r="A117" s="26" t="s">
        <v>15</v>
      </c>
      <c r="B117" s="26"/>
      <c r="C117" s="33"/>
      <c r="D117" s="33"/>
      <c r="E117" s="33"/>
      <c r="F117" s="24">
        <v>3</v>
      </c>
      <c r="G117" s="140">
        <v>107</v>
      </c>
      <c r="H117" s="26">
        <v>91</v>
      </c>
      <c r="I117" s="24" t="s">
        <v>107</v>
      </c>
      <c r="J117" s="141"/>
      <c r="K117" s="142">
        <v>2053.7800000000002</v>
      </c>
      <c r="L117" s="140"/>
      <c r="M117" s="36"/>
      <c r="N117" s="143">
        <v>277</v>
      </c>
      <c r="O117" s="37">
        <v>0.13487325808996092</v>
      </c>
      <c r="P117" s="37">
        <v>0</v>
      </c>
      <c r="Q117" s="38">
        <v>0</v>
      </c>
      <c r="R117" s="38">
        <v>0</v>
      </c>
      <c r="S117" s="143">
        <v>80</v>
      </c>
      <c r="T117" s="39">
        <v>83.1</v>
      </c>
      <c r="U117" s="108">
        <v>2156.88</v>
      </c>
      <c r="V117" s="142">
        <v>2500958862</v>
      </c>
      <c r="W117" s="143">
        <v>13992</v>
      </c>
      <c r="X117" s="39">
        <v>178742.06</v>
      </c>
      <c r="Y117" s="25">
        <v>0.92840100000000003</v>
      </c>
      <c r="Z117" s="143">
        <v>107089</v>
      </c>
      <c r="AA117" s="25">
        <v>0.88874799999999998</v>
      </c>
      <c r="AB117" s="25">
        <v>8.3495E-2</v>
      </c>
      <c r="AC117" s="144">
        <v>8.3495E-2</v>
      </c>
      <c r="AD117" s="145">
        <v>0</v>
      </c>
      <c r="AE117" s="40">
        <v>8.3495E-2</v>
      </c>
      <c r="AF117" s="143">
        <v>0</v>
      </c>
      <c r="AG117" s="143">
        <v>0</v>
      </c>
      <c r="AH117" s="108">
        <v>0</v>
      </c>
      <c r="AI117" s="32">
        <v>0</v>
      </c>
      <c r="AJ117" s="32">
        <v>0</v>
      </c>
      <c r="AK117" s="32">
        <v>0</v>
      </c>
      <c r="AL117" s="32">
        <v>0</v>
      </c>
      <c r="AM117" s="38">
        <v>0</v>
      </c>
      <c r="AN117" s="32">
        <v>0</v>
      </c>
      <c r="AO117" s="146">
        <v>2075522</v>
      </c>
      <c r="AP117" s="143">
        <v>2075522</v>
      </c>
      <c r="AQ117" s="38">
        <v>2075522</v>
      </c>
      <c r="AR117" s="38">
        <v>4338569</v>
      </c>
      <c r="AS117" s="38">
        <v>2263047</v>
      </c>
      <c r="AT117" s="147" t="s">
        <v>400</v>
      </c>
      <c r="AU117" s="38">
        <v>3481120</v>
      </c>
      <c r="AV117" s="38">
        <v>188511.81510000001</v>
      </c>
      <c r="AW117" s="38">
        <v>3481120</v>
      </c>
      <c r="AX117" s="38">
        <v>3481120</v>
      </c>
      <c r="AY117" s="38">
        <v>0</v>
      </c>
      <c r="AZ117" s="38"/>
      <c r="BA117" s="38"/>
      <c r="BC117" s="42"/>
      <c r="BD117" s="42"/>
      <c r="BE117" s="42"/>
      <c r="BF117" s="42"/>
      <c r="BG117" s="42"/>
      <c r="BH117" s="42"/>
      <c r="BI117" s="42"/>
    </row>
    <row r="118" spans="1:61" ht="15" x14ac:dyDescent="0.2">
      <c r="A118" s="26" t="s">
        <v>9</v>
      </c>
      <c r="B118" s="26"/>
      <c r="C118" s="33"/>
      <c r="D118" s="33"/>
      <c r="E118" s="33"/>
      <c r="F118" s="24">
        <v>5</v>
      </c>
      <c r="G118" s="140">
        <v>111</v>
      </c>
      <c r="H118" s="26">
        <v>92</v>
      </c>
      <c r="I118" s="24" t="s">
        <v>108</v>
      </c>
      <c r="J118" s="141"/>
      <c r="K118" s="142">
        <v>882.86</v>
      </c>
      <c r="L118" s="140"/>
      <c r="M118" s="36"/>
      <c r="N118" s="143">
        <v>158</v>
      </c>
      <c r="O118" s="37">
        <v>0.178963822123553</v>
      </c>
      <c r="P118" s="37">
        <v>0</v>
      </c>
      <c r="Q118" s="38">
        <v>0</v>
      </c>
      <c r="R118" s="38">
        <v>0</v>
      </c>
      <c r="S118" s="143">
        <v>7</v>
      </c>
      <c r="T118" s="39">
        <v>47.4</v>
      </c>
      <c r="U118" s="108">
        <v>932.01</v>
      </c>
      <c r="V118" s="142">
        <v>968060648.66999996</v>
      </c>
      <c r="W118" s="143">
        <v>6755</v>
      </c>
      <c r="X118" s="39">
        <v>143310.24</v>
      </c>
      <c r="Y118" s="25">
        <v>0.74436500000000005</v>
      </c>
      <c r="Z118" s="143">
        <v>99926</v>
      </c>
      <c r="AA118" s="25">
        <v>0.82930099999999995</v>
      </c>
      <c r="AB118" s="25">
        <v>0.230154</v>
      </c>
      <c r="AC118" s="144">
        <v>0.230154</v>
      </c>
      <c r="AD118" s="145">
        <v>0</v>
      </c>
      <c r="AE118" s="40">
        <v>0.230154</v>
      </c>
      <c r="AF118" s="143">
        <v>450</v>
      </c>
      <c r="AG118" s="143">
        <v>6</v>
      </c>
      <c r="AH118" s="108">
        <v>600</v>
      </c>
      <c r="AI118" s="32">
        <v>270000</v>
      </c>
      <c r="AJ118" s="32">
        <v>0</v>
      </c>
      <c r="AK118" s="32">
        <v>0</v>
      </c>
      <c r="AL118" s="32">
        <v>0</v>
      </c>
      <c r="AM118" s="38">
        <v>0</v>
      </c>
      <c r="AN118" s="32">
        <v>270000</v>
      </c>
      <c r="AO118" s="146">
        <v>2472180</v>
      </c>
      <c r="AP118" s="143">
        <v>2742180</v>
      </c>
      <c r="AQ118" s="38">
        <v>2742180</v>
      </c>
      <c r="AR118" s="38">
        <v>3113169</v>
      </c>
      <c r="AS118" s="38">
        <v>370989</v>
      </c>
      <c r="AT118" s="147" t="s">
        <v>400</v>
      </c>
      <c r="AU118" s="38">
        <v>2913010</v>
      </c>
      <c r="AV118" s="38">
        <v>30903.383699999998</v>
      </c>
      <c r="AW118" s="38">
        <v>2913010</v>
      </c>
      <c r="AX118" s="38">
        <v>2913010</v>
      </c>
      <c r="AY118" s="38">
        <v>0</v>
      </c>
      <c r="AZ118" s="38"/>
      <c r="BA118" s="38"/>
      <c r="BC118" s="42"/>
      <c r="BD118" s="42"/>
      <c r="BE118" s="42"/>
      <c r="BF118" s="42"/>
      <c r="BG118" s="42"/>
      <c r="BH118" s="42"/>
      <c r="BI118" s="42"/>
    </row>
    <row r="119" spans="1:61" ht="15" x14ac:dyDescent="0.2">
      <c r="A119" s="26" t="s">
        <v>29</v>
      </c>
      <c r="B119" s="26">
        <v>1</v>
      </c>
      <c r="C119" s="33">
        <v>1</v>
      </c>
      <c r="D119" s="33">
        <v>0</v>
      </c>
      <c r="E119" s="33">
        <v>1</v>
      </c>
      <c r="F119" s="24">
        <v>10</v>
      </c>
      <c r="G119" s="149">
        <v>6</v>
      </c>
      <c r="H119" s="26">
        <v>93</v>
      </c>
      <c r="I119" s="24" t="s">
        <v>109</v>
      </c>
      <c r="J119" s="141"/>
      <c r="K119" s="142">
        <v>18017.75</v>
      </c>
      <c r="L119" s="149"/>
      <c r="M119" s="36"/>
      <c r="N119" s="143">
        <v>13306</v>
      </c>
      <c r="O119" s="37">
        <v>0.73849398509802833</v>
      </c>
      <c r="P119" s="37">
        <v>0.13849398509802835</v>
      </c>
      <c r="Q119" s="38">
        <v>2495.3500000000004</v>
      </c>
      <c r="R119" s="38">
        <v>374.30250000000007</v>
      </c>
      <c r="S119" s="143">
        <v>3469</v>
      </c>
      <c r="T119" s="39">
        <v>3991.8</v>
      </c>
      <c r="U119" s="108">
        <v>23251.102500000001</v>
      </c>
      <c r="V119" s="142">
        <v>10367105845</v>
      </c>
      <c r="W119" s="143">
        <v>130529</v>
      </c>
      <c r="X119" s="39">
        <v>79423.77</v>
      </c>
      <c r="Y119" s="25">
        <v>0.41253400000000001</v>
      </c>
      <c r="Z119" s="143">
        <v>41142</v>
      </c>
      <c r="AA119" s="25">
        <v>0.34144400000000003</v>
      </c>
      <c r="AB119" s="25">
        <v>0.60879300000000003</v>
      </c>
      <c r="AC119" s="144">
        <v>0.60879300000000003</v>
      </c>
      <c r="AD119" s="145">
        <v>0.05</v>
      </c>
      <c r="AE119" s="40">
        <v>0.65879300000000007</v>
      </c>
      <c r="AF119" s="143">
        <v>0</v>
      </c>
      <c r="AG119" s="143">
        <v>0</v>
      </c>
      <c r="AH119" s="108">
        <v>0</v>
      </c>
      <c r="AI119" s="32">
        <v>0</v>
      </c>
      <c r="AJ119" s="32">
        <v>0</v>
      </c>
      <c r="AK119" s="32">
        <v>0</v>
      </c>
      <c r="AL119" s="32">
        <v>0</v>
      </c>
      <c r="AM119" s="38">
        <v>0</v>
      </c>
      <c r="AN119" s="32">
        <v>0</v>
      </c>
      <c r="AO119" s="146">
        <v>176536073</v>
      </c>
      <c r="AP119" s="143">
        <v>176536073</v>
      </c>
      <c r="AQ119" s="38">
        <v>176536073</v>
      </c>
      <c r="AR119" s="38">
        <v>154301977</v>
      </c>
      <c r="AS119" s="38">
        <v>22234096</v>
      </c>
      <c r="AT119" s="147" t="s">
        <v>401</v>
      </c>
      <c r="AU119" s="38">
        <v>160469961</v>
      </c>
      <c r="AV119" s="38">
        <v>2370154.6335999998</v>
      </c>
      <c r="AW119" s="38">
        <v>162840115.6336</v>
      </c>
      <c r="AX119" s="38">
        <v>162840115.6336</v>
      </c>
      <c r="AY119" s="38">
        <v>2370154.6335999966</v>
      </c>
      <c r="AZ119" s="38"/>
      <c r="BA119" s="38"/>
      <c r="BC119" s="42"/>
      <c r="BD119" s="42"/>
      <c r="BE119" s="42"/>
      <c r="BF119" s="42"/>
      <c r="BG119" s="42"/>
      <c r="BH119" s="42"/>
      <c r="BI119" s="42"/>
    </row>
    <row r="120" spans="1:61" ht="15" x14ac:dyDescent="0.2">
      <c r="A120" s="26" t="s">
        <v>19</v>
      </c>
      <c r="B120" s="26"/>
      <c r="C120" s="33"/>
      <c r="D120" s="33"/>
      <c r="E120" s="33"/>
      <c r="F120" s="24">
        <v>7</v>
      </c>
      <c r="G120" s="140">
        <v>50</v>
      </c>
      <c r="H120" s="26">
        <v>94</v>
      </c>
      <c r="I120" s="24" t="s">
        <v>110</v>
      </c>
      <c r="J120" s="141"/>
      <c r="K120" s="142">
        <v>4044.15</v>
      </c>
      <c r="L120" s="140"/>
      <c r="M120" s="36"/>
      <c r="N120" s="143">
        <v>1303</v>
      </c>
      <c r="O120" s="37">
        <v>0.32219378608607496</v>
      </c>
      <c r="P120" s="37">
        <v>0</v>
      </c>
      <c r="Q120" s="38">
        <v>0</v>
      </c>
      <c r="R120" s="38">
        <v>0</v>
      </c>
      <c r="S120" s="143">
        <v>267</v>
      </c>
      <c r="T120" s="39">
        <v>390.9</v>
      </c>
      <c r="U120" s="108">
        <v>4501.8</v>
      </c>
      <c r="V120" s="142">
        <v>4044186639.3299999</v>
      </c>
      <c r="W120" s="143">
        <v>30323</v>
      </c>
      <c r="X120" s="39">
        <v>133370.26999999999</v>
      </c>
      <c r="Y120" s="25">
        <v>0.69273600000000002</v>
      </c>
      <c r="Z120" s="143">
        <v>80310</v>
      </c>
      <c r="AA120" s="25">
        <v>0.66650500000000001</v>
      </c>
      <c r="AB120" s="25">
        <v>0.315133</v>
      </c>
      <c r="AC120" s="144">
        <v>0.315133</v>
      </c>
      <c r="AD120" s="145">
        <v>0</v>
      </c>
      <c r="AE120" s="40">
        <v>0.315133</v>
      </c>
      <c r="AF120" s="143">
        <v>0</v>
      </c>
      <c r="AG120" s="143">
        <v>0</v>
      </c>
      <c r="AH120" s="108">
        <v>0</v>
      </c>
      <c r="AI120" s="32">
        <v>0</v>
      </c>
      <c r="AJ120" s="32">
        <v>0</v>
      </c>
      <c r="AK120" s="32">
        <v>0</v>
      </c>
      <c r="AL120" s="32">
        <v>0</v>
      </c>
      <c r="AM120" s="38">
        <v>0</v>
      </c>
      <c r="AN120" s="32">
        <v>0</v>
      </c>
      <c r="AO120" s="146">
        <v>16350123</v>
      </c>
      <c r="AP120" s="143">
        <v>16350123</v>
      </c>
      <c r="AQ120" s="38">
        <v>16350123</v>
      </c>
      <c r="AR120" s="38">
        <v>12983806</v>
      </c>
      <c r="AS120" s="38">
        <v>3366317</v>
      </c>
      <c r="AT120" s="147" t="s">
        <v>401</v>
      </c>
      <c r="AU120" s="38">
        <v>13772951</v>
      </c>
      <c r="AV120" s="38">
        <v>358849.3922</v>
      </c>
      <c r="AW120" s="38">
        <v>14131800.392200001</v>
      </c>
      <c r="AX120" s="38">
        <v>14131800.392200001</v>
      </c>
      <c r="AY120" s="38">
        <v>358849.39220000058</v>
      </c>
      <c r="AZ120" s="38"/>
      <c r="BA120" s="38"/>
      <c r="BC120" s="42"/>
      <c r="BD120" s="42"/>
      <c r="BE120" s="42"/>
      <c r="BF120" s="42"/>
      <c r="BG120" s="42"/>
      <c r="BH120" s="42"/>
      <c r="BI120" s="42"/>
    </row>
    <row r="121" spans="1:61" ht="15" x14ac:dyDescent="0.2">
      <c r="A121" s="26" t="s">
        <v>29</v>
      </c>
      <c r="B121" s="26">
        <v>1</v>
      </c>
      <c r="C121" s="33">
        <v>1</v>
      </c>
      <c r="D121" s="33">
        <v>0</v>
      </c>
      <c r="E121" s="33">
        <v>1</v>
      </c>
      <c r="F121" s="24">
        <v>10</v>
      </c>
      <c r="G121" s="149">
        <v>4</v>
      </c>
      <c r="H121" s="26">
        <v>95</v>
      </c>
      <c r="I121" s="24" t="s">
        <v>111</v>
      </c>
      <c r="J121" s="141"/>
      <c r="K121" s="142">
        <v>3324.92</v>
      </c>
      <c r="L121" s="149"/>
      <c r="M121" s="36"/>
      <c r="N121" s="143">
        <v>2810</v>
      </c>
      <c r="O121" s="37">
        <v>0.8451331159847455</v>
      </c>
      <c r="P121" s="37">
        <v>0.24513311598474552</v>
      </c>
      <c r="Q121" s="38">
        <v>815.04800000000012</v>
      </c>
      <c r="R121" s="38">
        <v>122.25720000000001</v>
      </c>
      <c r="S121" s="143">
        <v>842</v>
      </c>
      <c r="T121" s="39">
        <v>843</v>
      </c>
      <c r="U121" s="108">
        <v>4500.6772000000001</v>
      </c>
      <c r="V121" s="142">
        <v>1978320860.3299999</v>
      </c>
      <c r="W121" s="143">
        <v>27032</v>
      </c>
      <c r="X121" s="39">
        <v>73184.41</v>
      </c>
      <c r="Y121" s="25">
        <v>0.38012600000000002</v>
      </c>
      <c r="Z121" s="143">
        <v>39675</v>
      </c>
      <c r="AA121" s="25">
        <v>0.32926899999999998</v>
      </c>
      <c r="AB121" s="25">
        <v>0.635131</v>
      </c>
      <c r="AC121" s="144">
        <v>0.635131</v>
      </c>
      <c r="AD121" s="145">
        <v>0.06</v>
      </c>
      <c r="AE121" s="40">
        <v>0.69513099999999994</v>
      </c>
      <c r="AF121" s="143">
        <v>0</v>
      </c>
      <c r="AG121" s="143">
        <v>0</v>
      </c>
      <c r="AH121" s="108">
        <v>0</v>
      </c>
      <c r="AI121" s="32">
        <v>0</v>
      </c>
      <c r="AJ121" s="32">
        <v>0</v>
      </c>
      <c r="AK121" s="32">
        <v>0</v>
      </c>
      <c r="AL121" s="32">
        <v>0</v>
      </c>
      <c r="AM121" s="38">
        <v>0</v>
      </c>
      <c r="AN121" s="32">
        <v>0</v>
      </c>
      <c r="AO121" s="146">
        <v>36056657</v>
      </c>
      <c r="AP121" s="143">
        <v>36056657</v>
      </c>
      <c r="AQ121" s="38">
        <v>36056657</v>
      </c>
      <c r="AR121" s="38">
        <v>25806077</v>
      </c>
      <c r="AS121" s="38">
        <v>10250580</v>
      </c>
      <c r="AT121" s="147" t="s">
        <v>401</v>
      </c>
      <c r="AU121" s="38">
        <v>28628974</v>
      </c>
      <c r="AV121" s="38">
        <v>1092711.828</v>
      </c>
      <c r="AW121" s="38">
        <v>29721685.828000002</v>
      </c>
      <c r="AX121" s="38">
        <v>29721685.828000002</v>
      </c>
      <c r="AY121" s="38">
        <v>1092711.8280000016</v>
      </c>
      <c r="AZ121" s="38"/>
      <c r="BA121" s="38"/>
      <c r="BC121" s="42"/>
      <c r="BD121" s="42"/>
      <c r="BE121" s="42"/>
      <c r="BF121" s="42"/>
      <c r="BG121" s="42"/>
      <c r="BH121" s="42"/>
      <c r="BI121" s="42"/>
    </row>
    <row r="122" spans="1:61" ht="15" x14ac:dyDescent="0.2">
      <c r="A122" s="26" t="s">
        <v>19</v>
      </c>
      <c r="B122" s="26"/>
      <c r="C122" s="33"/>
      <c r="D122" s="33"/>
      <c r="E122" s="33"/>
      <c r="F122" s="24">
        <v>5</v>
      </c>
      <c r="G122" s="140">
        <v>71</v>
      </c>
      <c r="H122" s="26">
        <v>96</v>
      </c>
      <c r="I122" s="24" t="s">
        <v>112</v>
      </c>
      <c r="J122" s="141"/>
      <c r="K122" s="142">
        <v>3665.1</v>
      </c>
      <c r="L122" s="140"/>
      <c r="M122" s="36"/>
      <c r="N122" s="143">
        <v>1374</v>
      </c>
      <c r="O122" s="37">
        <v>0.37488745191127121</v>
      </c>
      <c r="P122" s="37">
        <v>0</v>
      </c>
      <c r="Q122" s="38">
        <v>0</v>
      </c>
      <c r="R122" s="38">
        <v>0</v>
      </c>
      <c r="S122" s="143">
        <v>177</v>
      </c>
      <c r="T122" s="39">
        <v>412.2</v>
      </c>
      <c r="U122" s="108">
        <v>4121.5499999999993</v>
      </c>
      <c r="V122" s="142">
        <v>4349146162.6700001</v>
      </c>
      <c r="W122" s="143">
        <v>27196</v>
      </c>
      <c r="X122" s="39">
        <v>159918.6</v>
      </c>
      <c r="Y122" s="25">
        <v>0.83062999999999998</v>
      </c>
      <c r="Z122" s="143">
        <v>87188</v>
      </c>
      <c r="AA122" s="25">
        <v>0.72358599999999995</v>
      </c>
      <c r="AB122" s="25">
        <v>0.201483</v>
      </c>
      <c r="AC122" s="144">
        <v>0.201483</v>
      </c>
      <c r="AD122" s="145">
        <v>0</v>
      </c>
      <c r="AE122" s="40">
        <v>0.201483</v>
      </c>
      <c r="AF122" s="143">
        <v>0</v>
      </c>
      <c r="AG122" s="143">
        <v>0</v>
      </c>
      <c r="AH122" s="108">
        <v>0</v>
      </c>
      <c r="AI122" s="32">
        <v>0</v>
      </c>
      <c r="AJ122" s="32">
        <v>0</v>
      </c>
      <c r="AK122" s="32">
        <v>0</v>
      </c>
      <c r="AL122" s="32">
        <v>0</v>
      </c>
      <c r="AM122" s="38">
        <v>0</v>
      </c>
      <c r="AN122" s="32">
        <v>0</v>
      </c>
      <c r="AO122" s="146">
        <v>9570617</v>
      </c>
      <c r="AP122" s="143">
        <v>9570617</v>
      </c>
      <c r="AQ122" s="38">
        <v>9570617</v>
      </c>
      <c r="AR122" s="38">
        <v>11832806</v>
      </c>
      <c r="AS122" s="38">
        <v>2262189</v>
      </c>
      <c r="AT122" s="147" t="s">
        <v>400</v>
      </c>
      <c r="AU122" s="38">
        <v>11124188</v>
      </c>
      <c r="AV122" s="38">
        <v>188440.3437</v>
      </c>
      <c r="AW122" s="38">
        <v>11124188</v>
      </c>
      <c r="AX122" s="38">
        <v>11124188</v>
      </c>
      <c r="AY122" s="38">
        <v>0</v>
      </c>
      <c r="AZ122" s="38"/>
      <c r="BA122" s="38"/>
      <c r="BC122" s="42"/>
      <c r="BD122" s="42"/>
      <c r="BE122" s="42"/>
      <c r="BF122" s="42"/>
      <c r="BG122" s="42"/>
      <c r="BH122" s="42"/>
      <c r="BI122" s="42"/>
    </row>
    <row r="123" spans="1:61" ht="15" x14ac:dyDescent="0.2">
      <c r="A123" s="26" t="s">
        <v>15</v>
      </c>
      <c r="B123" s="26"/>
      <c r="C123" s="33"/>
      <c r="D123" s="33"/>
      <c r="E123" s="33"/>
      <c r="F123" s="24">
        <v>3</v>
      </c>
      <c r="G123" s="140">
        <v>121</v>
      </c>
      <c r="H123" s="26">
        <v>97</v>
      </c>
      <c r="I123" s="24" t="s">
        <v>113</v>
      </c>
      <c r="J123" s="141"/>
      <c r="K123" s="142">
        <v>4034.62</v>
      </c>
      <c r="L123" s="140"/>
      <c r="M123" s="36"/>
      <c r="N123" s="143">
        <v>582</v>
      </c>
      <c r="O123" s="37">
        <v>0.14425150323946245</v>
      </c>
      <c r="P123" s="37">
        <v>0</v>
      </c>
      <c r="Q123" s="38">
        <v>0</v>
      </c>
      <c r="R123" s="38">
        <v>0</v>
      </c>
      <c r="S123" s="143">
        <v>21</v>
      </c>
      <c r="T123" s="39">
        <v>174.6</v>
      </c>
      <c r="U123" s="108">
        <v>4214.47</v>
      </c>
      <c r="V123" s="142">
        <v>4637865782</v>
      </c>
      <c r="W123" s="143">
        <v>27853</v>
      </c>
      <c r="X123" s="39">
        <v>166512.25</v>
      </c>
      <c r="Y123" s="25">
        <v>0.86487800000000004</v>
      </c>
      <c r="Z123" s="143">
        <v>123974</v>
      </c>
      <c r="AA123" s="25">
        <v>1.0288790000000001</v>
      </c>
      <c r="AB123" s="25">
        <v>8.5921999999999998E-2</v>
      </c>
      <c r="AC123" s="144">
        <v>8.5921999999999998E-2</v>
      </c>
      <c r="AD123" s="145">
        <v>0</v>
      </c>
      <c r="AE123" s="40">
        <v>8.5921999999999998E-2</v>
      </c>
      <c r="AF123" s="143">
        <v>0</v>
      </c>
      <c r="AG123" s="143">
        <v>0</v>
      </c>
      <c r="AH123" s="108">
        <v>0</v>
      </c>
      <c r="AI123" s="32">
        <v>0</v>
      </c>
      <c r="AJ123" s="32">
        <v>0</v>
      </c>
      <c r="AK123" s="32">
        <v>0</v>
      </c>
      <c r="AL123" s="32">
        <v>0</v>
      </c>
      <c r="AM123" s="38">
        <v>0</v>
      </c>
      <c r="AN123" s="32">
        <v>0</v>
      </c>
      <c r="AO123" s="146">
        <v>4173383</v>
      </c>
      <c r="AP123" s="143">
        <v>4173383</v>
      </c>
      <c r="AQ123" s="38">
        <v>4173383</v>
      </c>
      <c r="AR123" s="38">
        <v>4893944</v>
      </c>
      <c r="AS123" s="38">
        <v>720561</v>
      </c>
      <c r="AT123" s="147" t="s">
        <v>400</v>
      </c>
      <c r="AU123" s="38">
        <v>4495691</v>
      </c>
      <c r="AV123" s="38">
        <v>60022.731299999999</v>
      </c>
      <c r="AW123" s="38">
        <v>4495691</v>
      </c>
      <c r="AX123" s="38">
        <v>4495691</v>
      </c>
      <c r="AY123" s="38">
        <v>0</v>
      </c>
      <c r="AZ123" s="38"/>
      <c r="BA123" s="38"/>
      <c r="BC123" s="42"/>
      <c r="BD123" s="42"/>
      <c r="BE123" s="42"/>
      <c r="BF123" s="42"/>
      <c r="BG123" s="42"/>
      <c r="BH123" s="42"/>
      <c r="BI123" s="42"/>
    </row>
    <row r="124" spans="1:61" ht="15" x14ac:dyDescent="0.2">
      <c r="A124" s="26" t="s">
        <v>13</v>
      </c>
      <c r="B124" s="26"/>
      <c r="C124" s="33"/>
      <c r="D124" s="33"/>
      <c r="E124" s="33"/>
      <c r="F124" s="24">
        <v>2</v>
      </c>
      <c r="G124" s="140">
        <v>136</v>
      </c>
      <c r="H124" s="26">
        <v>98</v>
      </c>
      <c r="I124" s="24" t="s">
        <v>114</v>
      </c>
      <c r="J124" s="141"/>
      <c r="K124" s="142">
        <v>152.94999999999999</v>
      </c>
      <c r="L124" s="140"/>
      <c r="M124" s="36"/>
      <c r="N124" s="143">
        <v>51</v>
      </c>
      <c r="O124" s="37">
        <v>0.33344230140568815</v>
      </c>
      <c r="P124" s="37">
        <v>0</v>
      </c>
      <c r="Q124" s="38">
        <v>0</v>
      </c>
      <c r="R124" s="38">
        <v>0</v>
      </c>
      <c r="S124" s="143">
        <v>2</v>
      </c>
      <c r="T124" s="39">
        <v>15.3</v>
      </c>
      <c r="U124" s="108">
        <v>168.75</v>
      </c>
      <c r="V124" s="142">
        <v>383304826.67000002</v>
      </c>
      <c r="W124" s="143">
        <v>1503</v>
      </c>
      <c r="X124" s="39">
        <v>255026.5</v>
      </c>
      <c r="Y124" s="25">
        <v>1.3246290000000001</v>
      </c>
      <c r="Z124" s="143">
        <v>75547</v>
      </c>
      <c r="AA124" s="25">
        <v>0.62697599999999998</v>
      </c>
      <c r="AB124" s="25">
        <v>-0.115333</v>
      </c>
      <c r="AC124" s="144">
        <v>0.01</v>
      </c>
      <c r="AD124" s="145">
        <v>0</v>
      </c>
      <c r="AE124" s="40">
        <v>0.01</v>
      </c>
      <c r="AF124" s="143">
        <v>72</v>
      </c>
      <c r="AG124" s="143">
        <v>6</v>
      </c>
      <c r="AH124" s="108">
        <v>600</v>
      </c>
      <c r="AI124" s="32">
        <v>43200</v>
      </c>
      <c r="AJ124" s="32">
        <v>0</v>
      </c>
      <c r="AK124" s="32">
        <v>0</v>
      </c>
      <c r="AL124" s="32">
        <v>0</v>
      </c>
      <c r="AM124" s="38">
        <v>0</v>
      </c>
      <c r="AN124" s="32">
        <v>43200</v>
      </c>
      <c r="AO124" s="146">
        <v>19448</v>
      </c>
      <c r="AP124" s="143">
        <v>62648</v>
      </c>
      <c r="AQ124" s="38">
        <v>62648</v>
      </c>
      <c r="AR124" s="38">
        <v>25815</v>
      </c>
      <c r="AS124" s="38">
        <v>36833</v>
      </c>
      <c r="AT124" s="147" t="s">
        <v>401</v>
      </c>
      <c r="AU124" s="38">
        <v>25940</v>
      </c>
      <c r="AV124" s="38">
        <v>3926.3978000000002</v>
      </c>
      <c r="AW124" s="38">
        <v>29866.397799999999</v>
      </c>
      <c r="AX124" s="38">
        <v>29866.397799999999</v>
      </c>
      <c r="AY124" s="38">
        <v>3926.3977999999988</v>
      </c>
      <c r="AZ124" s="38"/>
      <c r="BA124" s="38"/>
      <c r="BC124" s="42"/>
      <c r="BD124" s="42"/>
      <c r="BE124" s="42"/>
      <c r="BF124" s="42"/>
      <c r="BG124" s="42"/>
      <c r="BH124" s="42"/>
      <c r="BI124" s="42"/>
    </row>
    <row r="125" spans="1:61" ht="15" x14ac:dyDescent="0.2">
      <c r="A125" s="26" t="s">
        <v>13</v>
      </c>
      <c r="B125" s="26"/>
      <c r="C125" s="33"/>
      <c r="D125" s="33"/>
      <c r="E125" s="33"/>
      <c r="F125" s="24">
        <v>6</v>
      </c>
      <c r="G125" s="140">
        <v>74</v>
      </c>
      <c r="H125" s="26">
        <v>99</v>
      </c>
      <c r="I125" s="24" t="s">
        <v>115</v>
      </c>
      <c r="J125" s="141"/>
      <c r="K125" s="142">
        <v>1665.65</v>
      </c>
      <c r="L125" s="140"/>
      <c r="M125" s="36"/>
      <c r="N125" s="143">
        <v>392</v>
      </c>
      <c r="O125" s="37">
        <v>0.23534355957133851</v>
      </c>
      <c r="P125" s="37">
        <v>0</v>
      </c>
      <c r="Q125" s="38">
        <v>0</v>
      </c>
      <c r="R125" s="38">
        <v>0</v>
      </c>
      <c r="S125" s="143">
        <v>17</v>
      </c>
      <c r="T125" s="39">
        <v>117.6</v>
      </c>
      <c r="U125" s="108">
        <v>1787.5</v>
      </c>
      <c r="V125" s="142">
        <v>1854366817</v>
      </c>
      <c r="W125" s="143">
        <v>14208</v>
      </c>
      <c r="X125" s="39">
        <v>130515.68</v>
      </c>
      <c r="Y125" s="25">
        <v>0.67790899999999998</v>
      </c>
      <c r="Z125" s="143">
        <v>86087</v>
      </c>
      <c r="AA125" s="25">
        <v>0.714449</v>
      </c>
      <c r="AB125" s="25">
        <v>0.31112899999999999</v>
      </c>
      <c r="AC125" s="144">
        <v>0.31112899999999999</v>
      </c>
      <c r="AD125" s="145">
        <v>0</v>
      </c>
      <c r="AE125" s="40">
        <v>0.31112899999999999</v>
      </c>
      <c r="AF125" s="143">
        <v>0</v>
      </c>
      <c r="AG125" s="143">
        <v>0</v>
      </c>
      <c r="AH125" s="108">
        <v>0</v>
      </c>
      <c r="AI125" s="32">
        <v>0</v>
      </c>
      <c r="AJ125" s="32">
        <v>0</v>
      </c>
      <c r="AK125" s="32">
        <v>0</v>
      </c>
      <c r="AL125" s="32">
        <v>0</v>
      </c>
      <c r="AM125" s="38">
        <v>0</v>
      </c>
      <c r="AN125" s="32">
        <v>0</v>
      </c>
      <c r="AO125" s="146">
        <v>6409549</v>
      </c>
      <c r="AP125" s="143">
        <v>6409549</v>
      </c>
      <c r="AQ125" s="38">
        <v>6409549</v>
      </c>
      <c r="AR125" s="38">
        <v>8076776</v>
      </c>
      <c r="AS125" s="38">
        <v>1667227</v>
      </c>
      <c r="AT125" s="147" t="s">
        <v>400</v>
      </c>
      <c r="AU125" s="38">
        <v>7331325</v>
      </c>
      <c r="AV125" s="38">
        <v>138880.0091</v>
      </c>
      <c r="AW125" s="38">
        <v>7331325</v>
      </c>
      <c r="AX125" s="38">
        <v>7331325</v>
      </c>
      <c r="AY125" s="38">
        <v>0</v>
      </c>
      <c r="AZ125" s="38"/>
      <c r="BA125" s="38"/>
      <c r="BC125" s="42"/>
      <c r="BD125" s="42"/>
      <c r="BE125" s="42"/>
      <c r="BF125" s="42"/>
      <c r="BG125" s="42"/>
      <c r="BH125" s="42"/>
      <c r="BI125" s="42"/>
    </row>
    <row r="126" spans="1:61" ht="15" x14ac:dyDescent="0.2">
      <c r="A126" s="26" t="s">
        <v>37</v>
      </c>
      <c r="B126" s="26"/>
      <c r="C126" s="33"/>
      <c r="D126" s="33"/>
      <c r="E126" s="33"/>
      <c r="F126" s="24">
        <v>8</v>
      </c>
      <c r="G126" s="140">
        <v>67</v>
      </c>
      <c r="H126" s="26">
        <v>100</v>
      </c>
      <c r="I126" s="24" t="s">
        <v>116</v>
      </c>
      <c r="J126" s="141"/>
      <c r="K126" s="142">
        <v>352.41</v>
      </c>
      <c r="L126" s="140"/>
      <c r="M126" s="36"/>
      <c r="N126" s="143">
        <v>176</v>
      </c>
      <c r="O126" s="37">
        <v>0.49941829119491499</v>
      </c>
      <c r="P126" s="37">
        <v>0</v>
      </c>
      <c r="Q126" s="38">
        <v>0</v>
      </c>
      <c r="R126" s="38">
        <v>0</v>
      </c>
      <c r="S126" s="143">
        <v>12</v>
      </c>
      <c r="T126" s="39">
        <v>52.8</v>
      </c>
      <c r="U126" s="108">
        <v>408.21000000000004</v>
      </c>
      <c r="V126" s="142">
        <v>433160796.32999998</v>
      </c>
      <c r="W126" s="143">
        <v>3302</v>
      </c>
      <c r="X126" s="39">
        <v>131181.34</v>
      </c>
      <c r="Y126" s="25">
        <v>0.68136699999999994</v>
      </c>
      <c r="Z126" s="143">
        <v>68438</v>
      </c>
      <c r="AA126" s="25">
        <v>0.56797699999999995</v>
      </c>
      <c r="AB126" s="25">
        <v>0.35265000000000002</v>
      </c>
      <c r="AC126" s="144">
        <v>0.35265000000000002</v>
      </c>
      <c r="AD126" s="145">
        <v>0</v>
      </c>
      <c r="AE126" s="40">
        <v>0.35265000000000002</v>
      </c>
      <c r="AF126" s="143">
        <v>106</v>
      </c>
      <c r="AG126" s="143">
        <v>4</v>
      </c>
      <c r="AH126" s="108">
        <v>400</v>
      </c>
      <c r="AI126" s="32">
        <v>42400</v>
      </c>
      <c r="AJ126" s="32">
        <v>0</v>
      </c>
      <c r="AK126" s="32">
        <v>0</v>
      </c>
      <c r="AL126" s="32">
        <v>0</v>
      </c>
      <c r="AM126" s="38">
        <v>0</v>
      </c>
      <c r="AN126" s="32">
        <v>42400</v>
      </c>
      <c r="AO126" s="146">
        <v>1659084</v>
      </c>
      <c r="AP126" s="143">
        <v>1701484</v>
      </c>
      <c r="AQ126" s="38">
        <v>1701484</v>
      </c>
      <c r="AR126" s="38">
        <v>2044243</v>
      </c>
      <c r="AS126" s="38">
        <v>342759</v>
      </c>
      <c r="AT126" s="147" t="s">
        <v>400</v>
      </c>
      <c r="AU126" s="38">
        <v>1781954</v>
      </c>
      <c r="AV126" s="38">
        <v>28551.824700000001</v>
      </c>
      <c r="AW126" s="38">
        <v>1781954</v>
      </c>
      <c r="AX126" s="38">
        <v>1781954</v>
      </c>
      <c r="AY126" s="38">
        <v>0</v>
      </c>
      <c r="AZ126" s="38"/>
      <c r="BA126" s="38"/>
      <c r="BC126" s="42"/>
      <c r="BD126" s="42"/>
      <c r="BE126" s="42"/>
      <c r="BF126" s="42"/>
      <c r="BG126" s="42"/>
      <c r="BH126" s="42"/>
      <c r="BI126" s="42"/>
    </row>
    <row r="127" spans="1:61" ht="15" x14ac:dyDescent="0.2">
      <c r="A127" s="26" t="s">
        <v>19</v>
      </c>
      <c r="B127" s="26"/>
      <c r="C127" s="33"/>
      <c r="D127" s="33"/>
      <c r="E127" s="33"/>
      <c r="F127" s="24">
        <v>4</v>
      </c>
      <c r="G127" s="140">
        <v>93</v>
      </c>
      <c r="H127" s="26">
        <v>101</v>
      </c>
      <c r="I127" s="24" t="s">
        <v>117</v>
      </c>
      <c r="J127" s="141"/>
      <c r="K127" s="142">
        <v>3126.45</v>
      </c>
      <c r="L127" s="140"/>
      <c r="M127" s="36"/>
      <c r="N127" s="143">
        <v>639</v>
      </c>
      <c r="O127" s="37">
        <v>0.20438516528330855</v>
      </c>
      <c r="P127" s="37">
        <v>0</v>
      </c>
      <c r="Q127" s="38">
        <v>0</v>
      </c>
      <c r="R127" s="38">
        <v>0</v>
      </c>
      <c r="S127" s="143">
        <v>105</v>
      </c>
      <c r="T127" s="39">
        <v>191.7</v>
      </c>
      <c r="U127" s="108">
        <v>3344.3999999999996</v>
      </c>
      <c r="V127" s="142">
        <v>4261260702.6700001</v>
      </c>
      <c r="W127" s="143">
        <v>23786</v>
      </c>
      <c r="X127" s="39">
        <v>179149.95</v>
      </c>
      <c r="Y127" s="25">
        <v>0.93052000000000001</v>
      </c>
      <c r="Z127" s="143">
        <v>99094</v>
      </c>
      <c r="AA127" s="25">
        <v>0.82239600000000002</v>
      </c>
      <c r="AB127" s="25">
        <v>0.10191699999999999</v>
      </c>
      <c r="AC127" s="144">
        <v>0.10191699999999999</v>
      </c>
      <c r="AD127" s="145">
        <v>0</v>
      </c>
      <c r="AE127" s="40">
        <v>0.10191699999999999</v>
      </c>
      <c r="AF127" s="143">
        <v>0</v>
      </c>
      <c r="AG127" s="143">
        <v>0</v>
      </c>
      <c r="AH127" s="108">
        <v>0</v>
      </c>
      <c r="AI127" s="32">
        <v>0</v>
      </c>
      <c r="AJ127" s="32">
        <v>0</v>
      </c>
      <c r="AK127" s="32">
        <v>0</v>
      </c>
      <c r="AL127" s="32">
        <v>0</v>
      </c>
      <c r="AM127" s="38">
        <v>0</v>
      </c>
      <c r="AN127" s="32">
        <v>0</v>
      </c>
      <c r="AO127" s="146">
        <v>3928310</v>
      </c>
      <c r="AP127" s="143">
        <v>3928310</v>
      </c>
      <c r="AQ127" s="38">
        <v>3928310</v>
      </c>
      <c r="AR127" s="38">
        <v>3842088</v>
      </c>
      <c r="AS127" s="38">
        <v>86222</v>
      </c>
      <c r="AT127" s="147" t="s">
        <v>401</v>
      </c>
      <c r="AU127" s="38">
        <v>3851360</v>
      </c>
      <c r="AV127" s="38">
        <v>9191.2651999999998</v>
      </c>
      <c r="AW127" s="38">
        <v>3860551.2651999998</v>
      </c>
      <c r="AX127" s="38">
        <v>3860551.2651999998</v>
      </c>
      <c r="AY127" s="38">
        <v>9191.2651999997906</v>
      </c>
      <c r="AZ127" s="38"/>
      <c r="BA127" s="38"/>
      <c r="BC127" s="42"/>
      <c r="BD127" s="42"/>
      <c r="BE127" s="42"/>
      <c r="BF127" s="42"/>
      <c r="BG127" s="42"/>
      <c r="BH127" s="42"/>
      <c r="BI127" s="42"/>
    </row>
    <row r="128" spans="1:61" ht="15" x14ac:dyDescent="0.2">
      <c r="A128" s="26" t="s">
        <v>13</v>
      </c>
      <c r="B128" s="26"/>
      <c r="C128" s="33"/>
      <c r="D128" s="33"/>
      <c r="E128" s="33"/>
      <c r="F128" s="24">
        <v>4</v>
      </c>
      <c r="G128" s="140">
        <v>81</v>
      </c>
      <c r="H128" s="26">
        <v>102</v>
      </c>
      <c r="I128" s="24" t="s">
        <v>118</v>
      </c>
      <c r="J128" s="141"/>
      <c r="K128" s="142">
        <v>709.57</v>
      </c>
      <c r="L128" s="140"/>
      <c r="M128" s="36"/>
      <c r="N128" s="143">
        <v>156</v>
      </c>
      <c r="O128" s="37">
        <v>0.21985145933452652</v>
      </c>
      <c r="P128" s="37">
        <v>0</v>
      </c>
      <c r="Q128" s="38">
        <v>0</v>
      </c>
      <c r="R128" s="38">
        <v>0</v>
      </c>
      <c r="S128" s="143">
        <v>0</v>
      </c>
      <c r="T128" s="39">
        <v>46.8</v>
      </c>
      <c r="U128" s="108">
        <v>756.37</v>
      </c>
      <c r="V128" s="142">
        <v>829466418.33000004</v>
      </c>
      <c r="W128" s="143">
        <v>5242</v>
      </c>
      <c r="X128" s="39">
        <v>158234.72</v>
      </c>
      <c r="Y128" s="25">
        <v>0.82188399999999995</v>
      </c>
      <c r="Z128" s="143">
        <v>76985</v>
      </c>
      <c r="AA128" s="25">
        <v>0.63890999999999998</v>
      </c>
      <c r="AB128" s="25">
        <v>0.23300799999999999</v>
      </c>
      <c r="AC128" s="144">
        <v>0.23300799999999999</v>
      </c>
      <c r="AD128" s="145">
        <v>0</v>
      </c>
      <c r="AE128" s="40">
        <v>0.23300799999999999</v>
      </c>
      <c r="AF128" s="143">
        <v>0</v>
      </c>
      <c r="AG128" s="143">
        <v>0</v>
      </c>
      <c r="AH128" s="108">
        <v>0</v>
      </c>
      <c r="AI128" s="32">
        <v>0</v>
      </c>
      <c r="AJ128" s="32">
        <v>0</v>
      </c>
      <c r="AK128" s="32">
        <v>0</v>
      </c>
      <c r="AL128" s="32">
        <v>0</v>
      </c>
      <c r="AM128" s="38">
        <v>0</v>
      </c>
      <c r="AN128" s="32">
        <v>0</v>
      </c>
      <c r="AO128" s="146">
        <v>2031169</v>
      </c>
      <c r="AP128" s="143">
        <v>2031169</v>
      </c>
      <c r="AQ128" s="38">
        <v>2031169</v>
      </c>
      <c r="AR128" s="38">
        <v>2834470</v>
      </c>
      <c r="AS128" s="38">
        <v>803301</v>
      </c>
      <c r="AT128" s="147" t="s">
        <v>400</v>
      </c>
      <c r="AU128" s="38">
        <v>2584204</v>
      </c>
      <c r="AV128" s="38">
        <v>66914.973299999998</v>
      </c>
      <c r="AW128" s="38">
        <v>2584204</v>
      </c>
      <c r="AX128" s="38">
        <v>2584204</v>
      </c>
      <c r="AY128" s="38">
        <v>0</v>
      </c>
      <c r="AZ128" s="38"/>
      <c r="BA128" s="38"/>
      <c r="BC128" s="42"/>
      <c r="BD128" s="42"/>
      <c r="BE128" s="42"/>
      <c r="BF128" s="42"/>
      <c r="BG128" s="42"/>
      <c r="BH128" s="42"/>
      <c r="BI128" s="42"/>
    </row>
    <row r="129" spans="1:61" ht="15" x14ac:dyDescent="0.2">
      <c r="A129" s="26" t="s">
        <v>11</v>
      </c>
      <c r="B129" s="26">
        <v>1</v>
      </c>
      <c r="C129" s="33">
        <v>1</v>
      </c>
      <c r="D129" s="33">
        <v>1</v>
      </c>
      <c r="E129" s="33"/>
      <c r="F129" s="24">
        <v>3</v>
      </c>
      <c r="G129" s="140">
        <v>96</v>
      </c>
      <c r="H129" s="26">
        <v>103</v>
      </c>
      <c r="I129" s="24" t="s">
        <v>119</v>
      </c>
      <c r="J129" s="141"/>
      <c r="K129" s="142">
        <v>11932.34</v>
      </c>
      <c r="L129" s="140"/>
      <c r="M129" s="36"/>
      <c r="N129" s="143">
        <v>7064</v>
      </c>
      <c r="O129" s="37">
        <v>0.59200458585658811</v>
      </c>
      <c r="P129" s="37">
        <v>0</v>
      </c>
      <c r="Q129" s="38">
        <v>0</v>
      </c>
      <c r="R129" s="38">
        <v>0</v>
      </c>
      <c r="S129" s="143">
        <v>1972</v>
      </c>
      <c r="T129" s="39">
        <v>2119.1999999999998</v>
      </c>
      <c r="U129" s="108">
        <v>14544.54</v>
      </c>
      <c r="V129" s="142">
        <v>19622013158.669998</v>
      </c>
      <c r="W129" s="143">
        <v>88436</v>
      </c>
      <c r="X129" s="39">
        <v>221878.12</v>
      </c>
      <c r="Y129" s="25">
        <v>1.1524529999999999</v>
      </c>
      <c r="Z129" s="143">
        <v>82474</v>
      </c>
      <c r="AA129" s="25">
        <v>0.68446399999999996</v>
      </c>
      <c r="AB129" s="25">
        <v>-1.2056000000000001E-2</v>
      </c>
      <c r="AC129" s="144">
        <v>0.1</v>
      </c>
      <c r="AD129" s="145">
        <v>0</v>
      </c>
      <c r="AE129" s="40">
        <v>0.1</v>
      </c>
      <c r="AF129" s="143">
        <v>0</v>
      </c>
      <c r="AG129" s="143">
        <v>0</v>
      </c>
      <c r="AH129" s="108">
        <v>0</v>
      </c>
      <c r="AI129" s="32">
        <v>0</v>
      </c>
      <c r="AJ129" s="32">
        <v>0</v>
      </c>
      <c r="AK129" s="32">
        <v>0</v>
      </c>
      <c r="AL129" s="32">
        <v>0</v>
      </c>
      <c r="AM129" s="38">
        <v>0</v>
      </c>
      <c r="AN129" s="32">
        <v>0</v>
      </c>
      <c r="AO129" s="146">
        <v>16762582</v>
      </c>
      <c r="AP129" s="143">
        <v>16762582</v>
      </c>
      <c r="AQ129" s="38">
        <v>16762582</v>
      </c>
      <c r="AR129" s="38">
        <v>11243340</v>
      </c>
      <c r="AS129" s="38">
        <v>5519242</v>
      </c>
      <c r="AT129" s="147" t="s">
        <v>401</v>
      </c>
      <c r="AU129" s="38">
        <v>12590479</v>
      </c>
      <c r="AV129" s="38">
        <v>588351.19720000005</v>
      </c>
      <c r="AW129" s="38">
        <v>13178830.1972</v>
      </c>
      <c r="AX129" s="38">
        <v>13178830.1972</v>
      </c>
      <c r="AY129" s="38">
        <v>588351.19720000029</v>
      </c>
      <c r="AZ129" s="38"/>
      <c r="BA129" s="38"/>
      <c r="BC129" s="42"/>
      <c r="BD129" s="42"/>
      <c r="BE129" s="42"/>
      <c r="BF129" s="42"/>
      <c r="BG129" s="42"/>
      <c r="BH129" s="42"/>
      <c r="BI129" s="42"/>
    </row>
    <row r="130" spans="1:61" ht="15" x14ac:dyDescent="0.2">
      <c r="A130" s="26" t="s">
        <v>11</v>
      </c>
      <c r="B130" s="26">
        <v>1</v>
      </c>
      <c r="C130" s="33">
        <v>1</v>
      </c>
      <c r="D130" s="33">
        <v>0</v>
      </c>
      <c r="E130" s="33">
        <v>1</v>
      </c>
      <c r="F130" s="24">
        <v>10</v>
      </c>
      <c r="G130" s="149">
        <v>7</v>
      </c>
      <c r="H130" s="26">
        <v>104</v>
      </c>
      <c r="I130" s="24" t="s">
        <v>120</v>
      </c>
      <c r="J130" s="141"/>
      <c r="K130" s="142">
        <v>5078.3100000000004</v>
      </c>
      <c r="L130" s="149"/>
      <c r="M130" s="36"/>
      <c r="N130" s="143">
        <v>3373</v>
      </c>
      <c r="O130" s="37">
        <v>0.664197341241476</v>
      </c>
      <c r="P130" s="37">
        <v>6.4197341241476025E-2</v>
      </c>
      <c r="Q130" s="38">
        <v>326.01400000000012</v>
      </c>
      <c r="R130" s="38">
        <v>48.902100000000019</v>
      </c>
      <c r="S130" s="143">
        <v>815</v>
      </c>
      <c r="T130" s="39">
        <v>1011.9</v>
      </c>
      <c r="U130" s="108">
        <v>6342.8621000000003</v>
      </c>
      <c r="V130" s="142">
        <v>2784442113.6700001</v>
      </c>
      <c r="W130" s="143">
        <v>39567</v>
      </c>
      <c r="X130" s="39">
        <v>70372.84</v>
      </c>
      <c r="Y130" s="25">
        <v>0.36552200000000001</v>
      </c>
      <c r="Z130" s="143">
        <v>55391</v>
      </c>
      <c r="AA130" s="25">
        <v>0.459698</v>
      </c>
      <c r="AB130" s="25">
        <v>0.60622500000000001</v>
      </c>
      <c r="AC130" s="144">
        <v>0.60622500000000001</v>
      </c>
      <c r="AD130" s="145">
        <v>0.05</v>
      </c>
      <c r="AE130" s="40">
        <v>0.65622500000000006</v>
      </c>
      <c r="AF130" s="143">
        <v>0</v>
      </c>
      <c r="AG130" s="143">
        <v>0</v>
      </c>
      <c r="AH130" s="108">
        <v>0</v>
      </c>
      <c r="AI130" s="32">
        <v>0</v>
      </c>
      <c r="AJ130" s="32">
        <v>1462</v>
      </c>
      <c r="AK130" s="32">
        <v>4</v>
      </c>
      <c r="AL130" s="32">
        <v>400</v>
      </c>
      <c r="AM130" s="38">
        <v>584800</v>
      </c>
      <c r="AN130" s="32">
        <v>584800</v>
      </c>
      <c r="AO130" s="146">
        <v>47971022</v>
      </c>
      <c r="AP130" s="143">
        <v>48555822</v>
      </c>
      <c r="AQ130" s="38">
        <v>48555822</v>
      </c>
      <c r="AR130" s="38">
        <v>36209664</v>
      </c>
      <c r="AS130" s="38">
        <v>12346158</v>
      </c>
      <c r="AT130" s="147" t="s">
        <v>401</v>
      </c>
      <c r="AU130" s="38">
        <v>39228238</v>
      </c>
      <c r="AV130" s="38">
        <v>1316100.4428000001</v>
      </c>
      <c r="AW130" s="38">
        <v>40544338.4428</v>
      </c>
      <c r="AX130" s="38">
        <v>40544338.4428</v>
      </c>
      <c r="AY130" s="38">
        <v>1316100.4428000003</v>
      </c>
      <c r="AZ130" s="38"/>
      <c r="BA130" s="38"/>
      <c r="BC130" s="42"/>
      <c r="BD130" s="42"/>
      <c r="BE130" s="42"/>
      <c r="BF130" s="42"/>
      <c r="BG130" s="42"/>
      <c r="BH130" s="42"/>
      <c r="BI130" s="42"/>
    </row>
    <row r="131" spans="1:61" ht="15" x14ac:dyDescent="0.2">
      <c r="A131" s="26" t="s">
        <v>9</v>
      </c>
      <c r="B131" s="26"/>
      <c r="C131" s="33"/>
      <c r="D131" s="33"/>
      <c r="E131" s="33"/>
      <c r="F131" s="24">
        <v>2</v>
      </c>
      <c r="G131" s="140">
        <v>144</v>
      </c>
      <c r="H131" s="26">
        <v>105</v>
      </c>
      <c r="I131" s="24" t="s">
        <v>121</v>
      </c>
      <c r="J131" s="141"/>
      <c r="K131" s="142">
        <v>1045.92</v>
      </c>
      <c r="L131" s="140"/>
      <c r="M131" s="36"/>
      <c r="N131" s="143">
        <v>197</v>
      </c>
      <c r="O131" s="37">
        <v>0.18835092550099433</v>
      </c>
      <c r="P131" s="37">
        <v>0</v>
      </c>
      <c r="Q131" s="38">
        <v>0</v>
      </c>
      <c r="R131" s="38">
        <v>0</v>
      </c>
      <c r="S131" s="143">
        <v>24</v>
      </c>
      <c r="T131" s="39">
        <v>59.1</v>
      </c>
      <c r="U131" s="108">
        <v>1111.02</v>
      </c>
      <c r="V131" s="142">
        <v>2305620831.6700001</v>
      </c>
      <c r="W131" s="143">
        <v>7431</v>
      </c>
      <c r="X131" s="39">
        <v>310270.59999999998</v>
      </c>
      <c r="Y131" s="25">
        <v>1.6115710000000001</v>
      </c>
      <c r="Z131" s="143">
        <v>92383</v>
      </c>
      <c r="AA131" s="25">
        <v>0.76670000000000005</v>
      </c>
      <c r="AB131" s="25">
        <v>-0.35810999999999998</v>
      </c>
      <c r="AC131" s="144">
        <v>0.01</v>
      </c>
      <c r="AD131" s="145">
        <v>0</v>
      </c>
      <c r="AE131" s="40">
        <v>0.01</v>
      </c>
      <c r="AF131" s="143">
        <v>1044</v>
      </c>
      <c r="AG131" s="143">
        <v>13</v>
      </c>
      <c r="AH131" s="108">
        <v>1300</v>
      </c>
      <c r="AI131" s="32">
        <v>1357200</v>
      </c>
      <c r="AJ131" s="32">
        <v>0</v>
      </c>
      <c r="AK131" s="32">
        <v>0</v>
      </c>
      <c r="AL131" s="32">
        <v>0</v>
      </c>
      <c r="AM131" s="38">
        <v>0</v>
      </c>
      <c r="AN131" s="32">
        <v>1357200</v>
      </c>
      <c r="AO131" s="146">
        <v>128045</v>
      </c>
      <c r="AP131" s="143">
        <v>1485245</v>
      </c>
      <c r="AQ131" s="38">
        <v>1485245</v>
      </c>
      <c r="AR131" s="38">
        <v>247462</v>
      </c>
      <c r="AS131" s="38">
        <v>1237783</v>
      </c>
      <c r="AT131" s="147" t="s">
        <v>401</v>
      </c>
      <c r="AU131" s="38">
        <v>238583</v>
      </c>
      <c r="AV131" s="38">
        <v>131947.6678</v>
      </c>
      <c r="AW131" s="38">
        <v>370530.6678</v>
      </c>
      <c r="AX131" s="38">
        <v>370530.6678</v>
      </c>
      <c r="AY131" s="38">
        <v>131947.6678</v>
      </c>
      <c r="AZ131" s="38"/>
      <c r="BA131" s="38"/>
      <c r="BC131" s="42"/>
      <c r="BD131" s="42"/>
      <c r="BE131" s="42"/>
      <c r="BF131" s="42"/>
      <c r="BG131" s="42"/>
      <c r="BH131" s="42"/>
      <c r="BI131" s="42"/>
    </row>
    <row r="132" spans="1:61" ht="15" x14ac:dyDescent="0.2">
      <c r="A132" s="26" t="s">
        <v>19</v>
      </c>
      <c r="B132" s="26"/>
      <c r="C132" s="33"/>
      <c r="D132" s="33"/>
      <c r="E132" s="33"/>
      <c r="F132" s="24">
        <v>2</v>
      </c>
      <c r="G132" s="140">
        <v>139</v>
      </c>
      <c r="H132" s="26">
        <v>106</v>
      </c>
      <c r="I132" s="24" t="s">
        <v>122</v>
      </c>
      <c r="J132" s="141"/>
      <c r="K132" s="142">
        <v>1052.2</v>
      </c>
      <c r="L132" s="140"/>
      <c r="M132" s="36"/>
      <c r="N132" s="143">
        <v>280</v>
      </c>
      <c r="O132" s="37">
        <v>0.26610910473294047</v>
      </c>
      <c r="P132" s="37">
        <v>0</v>
      </c>
      <c r="Q132" s="38">
        <v>0</v>
      </c>
      <c r="R132" s="38">
        <v>0</v>
      </c>
      <c r="S132" s="143">
        <v>69</v>
      </c>
      <c r="T132" s="39">
        <v>84</v>
      </c>
      <c r="U132" s="108">
        <v>1153.45</v>
      </c>
      <c r="V132" s="142">
        <v>3245522279</v>
      </c>
      <c r="W132" s="143">
        <v>10118</v>
      </c>
      <c r="X132" s="39">
        <v>320767.18</v>
      </c>
      <c r="Y132" s="25">
        <v>1.666091</v>
      </c>
      <c r="Z132" s="143">
        <v>81411</v>
      </c>
      <c r="AA132" s="25">
        <v>0.67564199999999996</v>
      </c>
      <c r="AB132" s="25">
        <v>-0.36895600000000001</v>
      </c>
      <c r="AC132" s="144">
        <v>0.01</v>
      </c>
      <c r="AD132" s="145">
        <v>0</v>
      </c>
      <c r="AE132" s="40">
        <v>0.01</v>
      </c>
      <c r="AF132" s="143">
        <v>0</v>
      </c>
      <c r="AG132" s="143">
        <v>0</v>
      </c>
      <c r="AH132" s="108">
        <v>0</v>
      </c>
      <c r="AI132" s="32">
        <v>0</v>
      </c>
      <c r="AJ132" s="32">
        <v>0</v>
      </c>
      <c r="AK132" s="32">
        <v>0</v>
      </c>
      <c r="AL132" s="32">
        <v>0</v>
      </c>
      <c r="AM132" s="38">
        <v>0</v>
      </c>
      <c r="AN132" s="32">
        <v>0</v>
      </c>
      <c r="AO132" s="146">
        <v>132935</v>
      </c>
      <c r="AP132" s="143">
        <v>132935</v>
      </c>
      <c r="AQ132" s="38">
        <v>132935</v>
      </c>
      <c r="AR132" s="38">
        <v>122907</v>
      </c>
      <c r="AS132" s="38">
        <v>10028</v>
      </c>
      <c r="AT132" s="147" t="s">
        <v>401</v>
      </c>
      <c r="AU132" s="38">
        <v>129714</v>
      </c>
      <c r="AV132" s="38">
        <v>1068.9848</v>
      </c>
      <c r="AW132" s="38">
        <v>130782.98480000001</v>
      </c>
      <c r="AX132" s="38">
        <v>130782.98480000001</v>
      </c>
      <c r="AY132" s="38">
        <v>1068.9848000000056</v>
      </c>
      <c r="AZ132" s="38"/>
      <c r="BA132" s="38"/>
      <c r="BC132" s="42"/>
      <c r="BD132" s="42"/>
      <c r="BE132" s="42"/>
      <c r="BF132" s="42"/>
      <c r="BG132" s="42"/>
      <c r="BH132" s="42"/>
      <c r="BI132" s="42"/>
    </row>
    <row r="133" spans="1:61" ht="15" x14ac:dyDescent="0.2">
      <c r="A133" s="26" t="s">
        <v>15</v>
      </c>
      <c r="B133" s="26"/>
      <c r="C133" s="33"/>
      <c r="D133" s="33"/>
      <c r="E133" s="33"/>
      <c r="F133" s="24">
        <v>3</v>
      </c>
      <c r="G133" s="140">
        <v>131</v>
      </c>
      <c r="H133" s="26">
        <v>107</v>
      </c>
      <c r="I133" s="24" t="s">
        <v>123</v>
      </c>
      <c r="J133" s="141"/>
      <c r="K133" s="142">
        <v>2310.44</v>
      </c>
      <c r="L133" s="140"/>
      <c r="M133" s="36"/>
      <c r="N133" s="143">
        <v>316</v>
      </c>
      <c r="O133" s="37">
        <v>0.13677048527553193</v>
      </c>
      <c r="P133" s="37">
        <v>0</v>
      </c>
      <c r="Q133" s="38">
        <v>0</v>
      </c>
      <c r="R133" s="38">
        <v>0</v>
      </c>
      <c r="S133" s="143">
        <v>72</v>
      </c>
      <c r="T133" s="39">
        <v>94.8</v>
      </c>
      <c r="U133" s="108">
        <v>2423.2400000000002</v>
      </c>
      <c r="V133" s="142">
        <v>3050518712</v>
      </c>
      <c r="W133" s="143">
        <v>13937</v>
      </c>
      <c r="X133" s="39">
        <v>218879.15</v>
      </c>
      <c r="Y133" s="25">
        <v>1.136876</v>
      </c>
      <c r="Z133" s="143">
        <v>117215</v>
      </c>
      <c r="AA133" s="25">
        <v>0.97278500000000001</v>
      </c>
      <c r="AB133" s="25">
        <v>-8.7649000000000005E-2</v>
      </c>
      <c r="AC133" s="144">
        <v>0.01</v>
      </c>
      <c r="AD133" s="145">
        <v>0</v>
      </c>
      <c r="AE133" s="40">
        <v>0.01</v>
      </c>
      <c r="AF133" s="143">
        <v>1095</v>
      </c>
      <c r="AG133" s="143">
        <v>6</v>
      </c>
      <c r="AH133" s="108">
        <v>600</v>
      </c>
      <c r="AI133" s="32">
        <v>657000</v>
      </c>
      <c r="AJ133" s="32">
        <v>0</v>
      </c>
      <c r="AK133" s="32">
        <v>0</v>
      </c>
      <c r="AL133" s="32">
        <v>0</v>
      </c>
      <c r="AM133" s="38">
        <v>0</v>
      </c>
      <c r="AN133" s="32">
        <v>657000</v>
      </c>
      <c r="AO133" s="146">
        <v>279278</v>
      </c>
      <c r="AP133" s="143">
        <v>936278</v>
      </c>
      <c r="AQ133" s="38">
        <v>936278</v>
      </c>
      <c r="AR133" s="38">
        <v>1509226</v>
      </c>
      <c r="AS133" s="38">
        <v>572948</v>
      </c>
      <c r="AT133" s="147" t="s">
        <v>400</v>
      </c>
      <c r="AU133" s="38">
        <v>1015498</v>
      </c>
      <c r="AV133" s="38">
        <v>47726.568399999996</v>
      </c>
      <c r="AW133" s="38">
        <v>1015498</v>
      </c>
      <c r="AX133" s="38">
        <v>1015498</v>
      </c>
      <c r="AY133" s="38">
        <v>0</v>
      </c>
      <c r="AZ133" s="38"/>
      <c r="BA133" s="38"/>
      <c r="BC133" s="42"/>
      <c r="BD133" s="42"/>
      <c r="BE133" s="42"/>
      <c r="BF133" s="42"/>
      <c r="BG133" s="42"/>
      <c r="BH133" s="42"/>
      <c r="BI133" s="42"/>
    </row>
    <row r="134" spans="1:61" ht="15" x14ac:dyDescent="0.2">
      <c r="A134" s="26" t="s">
        <v>9</v>
      </c>
      <c r="B134" s="26"/>
      <c r="C134" s="33"/>
      <c r="D134" s="33"/>
      <c r="E134" s="33"/>
      <c r="F134" s="24">
        <v>3</v>
      </c>
      <c r="G134" s="140">
        <v>126</v>
      </c>
      <c r="H134" s="26">
        <v>108</v>
      </c>
      <c r="I134" s="24" t="s">
        <v>124</v>
      </c>
      <c r="J134" s="141"/>
      <c r="K134" s="142">
        <v>1681.03</v>
      </c>
      <c r="L134" s="140"/>
      <c r="M134" s="36"/>
      <c r="N134" s="143">
        <v>224</v>
      </c>
      <c r="O134" s="37">
        <v>0.13325163738898177</v>
      </c>
      <c r="P134" s="37">
        <v>0</v>
      </c>
      <c r="Q134" s="38">
        <v>0</v>
      </c>
      <c r="R134" s="38">
        <v>0</v>
      </c>
      <c r="S134" s="143">
        <v>39</v>
      </c>
      <c r="T134" s="39">
        <v>67.2</v>
      </c>
      <c r="U134" s="108">
        <v>1757.98</v>
      </c>
      <c r="V134" s="142">
        <v>2275743653.6700001</v>
      </c>
      <c r="W134" s="143">
        <v>13022</v>
      </c>
      <c r="X134" s="39">
        <v>174761.45</v>
      </c>
      <c r="Y134" s="25">
        <v>0.907725</v>
      </c>
      <c r="Z134" s="143">
        <v>106047</v>
      </c>
      <c r="AA134" s="25">
        <v>0.88009999999999999</v>
      </c>
      <c r="AB134" s="25">
        <v>0.100563</v>
      </c>
      <c r="AC134" s="144">
        <v>0.100563</v>
      </c>
      <c r="AD134" s="145">
        <v>0</v>
      </c>
      <c r="AE134" s="40">
        <v>0.100563</v>
      </c>
      <c r="AF134" s="143">
        <v>0</v>
      </c>
      <c r="AG134" s="143">
        <v>0</v>
      </c>
      <c r="AH134" s="108">
        <v>0</v>
      </c>
      <c r="AI134" s="32">
        <v>0</v>
      </c>
      <c r="AJ134" s="32">
        <v>0</v>
      </c>
      <c r="AK134" s="32">
        <v>0</v>
      </c>
      <c r="AL134" s="32">
        <v>0</v>
      </c>
      <c r="AM134" s="38">
        <v>0</v>
      </c>
      <c r="AN134" s="32">
        <v>0</v>
      </c>
      <c r="AO134" s="146">
        <v>2037479</v>
      </c>
      <c r="AP134" s="143">
        <v>2037479</v>
      </c>
      <c r="AQ134" s="38">
        <v>2037479</v>
      </c>
      <c r="AR134" s="38">
        <v>4528763</v>
      </c>
      <c r="AS134" s="38">
        <v>2491284</v>
      </c>
      <c r="AT134" s="147" t="s">
        <v>400</v>
      </c>
      <c r="AU134" s="38">
        <v>3677011</v>
      </c>
      <c r="AV134" s="38">
        <v>207523.9572</v>
      </c>
      <c r="AW134" s="38">
        <v>3677011</v>
      </c>
      <c r="AX134" s="38">
        <v>3677011</v>
      </c>
      <c r="AY134" s="38">
        <v>0</v>
      </c>
      <c r="AZ134" s="38"/>
      <c r="BA134" s="38"/>
      <c r="BC134" s="42"/>
      <c r="BD134" s="42"/>
      <c r="BE134" s="42"/>
      <c r="BF134" s="42"/>
      <c r="BG134" s="42"/>
      <c r="BH134" s="42"/>
      <c r="BI134" s="42"/>
    </row>
    <row r="135" spans="1:61" ht="15" x14ac:dyDescent="0.2">
      <c r="A135" s="26" t="s">
        <v>24</v>
      </c>
      <c r="B135" s="26"/>
      <c r="C135" s="33"/>
      <c r="D135" s="33"/>
      <c r="E135" s="33"/>
      <c r="F135" s="24">
        <v>9</v>
      </c>
      <c r="G135" s="149">
        <v>23</v>
      </c>
      <c r="H135" s="26">
        <v>109</v>
      </c>
      <c r="I135" s="24" t="s">
        <v>125</v>
      </c>
      <c r="J135" s="141"/>
      <c r="K135" s="142">
        <v>2006</v>
      </c>
      <c r="L135" s="149"/>
      <c r="M135" s="36"/>
      <c r="N135" s="143">
        <v>1148</v>
      </c>
      <c r="O135" s="37">
        <v>0.57228315054835488</v>
      </c>
      <c r="P135" s="37">
        <v>0</v>
      </c>
      <c r="Q135" s="38">
        <v>0</v>
      </c>
      <c r="R135" s="38">
        <v>0</v>
      </c>
      <c r="S135" s="143">
        <v>37</v>
      </c>
      <c r="T135" s="39">
        <v>344.4</v>
      </c>
      <c r="U135" s="108">
        <v>2359.65</v>
      </c>
      <c r="V135" s="142">
        <v>1489193576.3299999</v>
      </c>
      <c r="W135" s="143">
        <v>15114</v>
      </c>
      <c r="X135" s="39">
        <v>98530.74</v>
      </c>
      <c r="Y135" s="25">
        <v>0.51177700000000004</v>
      </c>
      <c r="Z135" s="143">
        <v>67551</v>
      </c>
      <c r="AA135" s="25">
        <v>0.560616</v>
      </c>
      <c r="AB135" s="25">
        <v>0.47357100000000002</v>
      </c>
      <c r="AC135" s="144">
        <v>0.47357100000000002</v>
      </c>
      <c r="AD135" s="145">
        <v>0</v>
      </c>
      <c r="AE135" s="40">
        <v>0.47357100000000002</v>
      </c>
      <c r="AF135" s="143">
        <v>0</v>
      </c>
      <c r="AG135" s="143">
        <v>0</v>
      </c>
      <c r="AH135" s="108">
        <v>0</v>
      </c>
      <c r="AI135" s="32">
        <v>0</v>
      </c>
      <c r="AJ135" s="32">
        <v>0</v>
      </c>
      <c r="AK135" s="32">
        <v>0</v>
      </c>
      <c r="AL135" s="32">
        <v>0</v>
      </c>
      <c r="AM135" s="38">
        <v>0</v>
      </c>
      <c r="AN135" s="32">
        <v>0</v>
      </c>
      <c r="AO135" s="146">
        <v>12878747</v>
      </c>
      <c r="AP135" s="143">
        <v>12878747</v>
      </c>
      <c r="AQ135" s="38">
        <v>12878747</v>
      </c>
      <c r="AR135" s="38">
        <v>15364444</v>
      </c>
      <c r="AS135" s="38">
        <v>2485697</v>
      </c>
      <c r="AT135" s="147" t="s">
        <v>400</v>
      </c>
      <c r="AU135" s="38">
        <v>14990047</v>
      </c>
      <c r="AV135" s="38">
        <v>207058.5601</v>
      </c>
      <c r="AW135" s="38">
        <v>14990047</v>
      </c>
      <c r="AX135" s="38">
        <v>14990047</v>
      </c>
      <c r="AY135" s="38">
        <v>0</v>
      </c>
      <c r="AZ135" s="38"/>
      <c r="BA135" s="38"/>
      <c r="BC135" s="42"/>
      <c r="BD135" s="42"/>
      <c r="BE135" s="42"/>
      <c r="BF135" s="42"/>
      <c r="BG135" s="42"/>
      <c r="BH135" s="42"/>
      <c r="BI135" s="42"/>
    </row>
    <row r="136" spans="1:61" ht="15" x14ac:dyDescent="0.2">
      <c r="A136" s="26" t="s">
        <v>37</v>
      </c>
      <c r="B136" s="26"/>
      <c r="C136" s="33"/>
      <c r="D136" s="33"/>
      <c r="E136" s="33"/>
      <c r="F136" s="24">
        <v>8</v>
      </c>
      <c r="G136" s="149">
        <v>40</v>
      </c>
      <c r="H136" s="26">
        <v>110</v>
      </c>
      <c r="I136" s="24" t="s">
        <v>126</v>
      </c>
      <c r="J136" s="141"/>
      <c r="K136" s="142">
        <v>2217.0300000000002</v>
      </c>
      <c r="L136" s="149"/>
      <c r="M136" s="36"/>
      <c r="N136" s="143">
        <v>854</v>
      </c>
      <c r="O136" s="37">
        <v>0.38520001984637103</v>
      </c>
      <c r="P136" s="37">
        <v>0</v>
      </c>
      <c r="Q136" s="38">
        <v>0</v>
      </c>
      <c r="R136" s="38">
        <v>0</v>
      </c>
      <c r="S136" s="143">
        <v>162</v>
      </c>
      <c r="T136" s="39">
        <v>256.2</v>
      </c>
      <c r="U136" s="108">
        <v>2513.73</v>
      </c>
      <c r="V136" s="142">
        <v>2046165809.3299999</v>
      </c>
      <c r="W136" s="143">
        <v>17720</v>
      </c>
      <c r="X136" s="39">
        <v>115472.11</v>
      </c>
      <c r="Y136" s="25">
        <v>0.59977199999999997</v>
      </c>
      <c r="Z136" s="143">
        <v>65553</v>
      </c>
      <c r="AA136" s="25">
        <v>0.54403400000000002</v>
      </c>
      <c r="AB136" s="25">
        <v>0.41694900000000001</v>
      </c>
      <c r="AC136" s="144">
        <v>0.41694900000000001</v>
      </c>
      <c r="AD136" s="145">
        <v>0</v>
      </c>
      <c r="AE136" s="40">
        <v>0.41694900000000001</v>
      </c>
      <c r="AF136" s="143">
        <v>0</v>
      </c>
      <c r="AG136" s="143">
        <v>0</v>
      </c>
      <c r="AH136" s="108">
        <v>0</v>
      </c>
      <c r="AI136" s="32">
        <v>0</v>
      </c>
      <c r="AJ136" s="32">
        <v>0</v>
      </c>
      <c r="AK136" s="32">
        <v>0</v>
      </c>
      <c r="AL136" s="32">
        <v>0</v>
      </c>
      <c r="AM136" s="38">
        <v>0</v>
      </c>
      <c r="AN136" s="32">
        <v>0</v>
      </c>
      <c r="AO136" s="146">
        <v>12079320</v>
      </c>
      <c r="AP136" s="143">
        <v>12079320</v>
      </c>
      <c r="AQ136" s="38">
        <v>12079320</v>
      </c>
      <c r="AR136" s="38">
        <v>10272197</v>
      </c>
      <c r="AS136" s="38">
        <v>1807123</v>
      </c>
      <c r="AT136" s="147" t="s">
        <v>401</v>
      </c>
      <c r="AU136" s="38">
        <v>10812066</v>
      </c>
      <c r="AV136" s="38">
        <v>192639.3118</v>
      </c>
      <c r="AW136" s="38">
        <v>11004705.311799999</v>
      </c>
      <c r="AX136" s="38">
        <v>11004705.311799999</v>
      </c>
      <c r="AY136" s="38">
        <v>192639.31179999933</v>
      </c>
      <c r="AZ136" s="38"/>
      <c r="BA136" s="38"/>
      <c r="BC136" s="42"/>
      <c r="BD136" s="42"/>
      <c r="BE136" s="42"/>
      <c r="BF136" s="42"/>
      <c r="BG136" s="42"/>
      <c r="BH136" s="42"/>
      <c r="BI136" s="42"/>
    </row>
    <row r="137" spans="1:61" ht="15" x14ac:dyDescent="0.2">
      <c r="A137" s="26" t="s">
        <v>37</v>
      </c>
      <c r="B137" s="26"/>
      <c r="C137" s="33"/>
      <c r="D137" s="33"/>
      <c r="E137" s="33"/>
      <c r="F137" s="24">
        <v>8</v>
      </c>
      <c r="G137" s="149">
        <v>17</v>
      </c>
      <c r="H137" s="26">
        <v>111</v>
      </c>
      <c r="I137" s="24" t="s">
        <v>127</v>
      </c>
      <c r="J137" s="141"/>
      <c r="K137" s="142">
        <v>1424.63</v>
      </c>
      <c r="L137" s="149"/>
      <c r="M137" s="36"/>
      <c r="N137" s="143">
        <v>637</v>
      </c>
      <c r="O137" s="37">
        <v>0.44713364171749853</v>
      </c>
      <c r="P137" s="37">
        <v>0</v>
      </c>
      <c r="Q137" s="38">
        <v>0</v>
      </c>
      <c r="R137" s="38">
        <v>0</v>
      </c>
      <c r="S137" s="143">
        <v>26</v>
      </c>
      <c r="T137" s="39">
        <v>191.1</v>
      </c>
      <c r="U137" s="108">
        <v>1622.23</v>
      </c>
      <c r="V137" s="142">
        <v>1120792865</v>
      </c>
      <c r="W137" s="143">
        <v>11782</v>
      </c>
      <c r="X137" s="39">
        <v>95127.56</v>
      </c>
      <c r="Y137" s="25">
        <v>0.49409999999999998</v>
      </c>
      <c r="Z137" s="143">
        <v>80750</v>
      </c>
      <c r="AA137" s="25">
        <v>0.67015599999999997</v>
      </c>
      <c r="AB137" s="25">
        <v>0.45308300000000001</v>
      </c>
      <c r="AC137" s="144">
        <v>0.45308300000000001</v>
      </c>
      <c r="AD137" s="145">
        <v>0.03</v>
      </c>
      <c r="AE137" s="40">
        <v>0.48308300000000004</v>
      </c>
      <c r="AF137" s="143">
        <v>0</v>
      </c>
      <c r="AG137" s="143">
        <v>0</v>
      </c>
      <c r="AH137" s="108">
        <v>0</v>
      </c>
      <c r="AI137" s="32">
        <v>0</v>
      </c>
      <c r="AJ137" s="32">
        <v>0</v>
      </c>
      <c r="AK137" s="32">
        <v>0</v>
      </c>
      <c r="AL137" s="32">
        <v>0</v>
      </c>
      <c r="AM137" s="38">
        <v>0</v>
      </c>
      <c r="AN137" s="32">
        <v>0</v>
      </c>
      <c r="AO137" s="146">
        <v>9031817</v>
      </c>
      <c r="AP137" s="143">
        <v>9031817</v>
      </c>
      <c r="AQ137" s="38">
        <v>9031817</v>
      </c>
      <c r="AR137" s="38">
        <v>9761632</v>
      </c>
      <c r="AS137" s="38">
        <v>729815</v>
      </c>
      <c r="AT137" s="147" t="s">
        <v>400</v>
      </c>
      <c r="AU137" s="38">
        <v>9802121</v>
      </c>
      <c r="AV137" s="38">
        <v>60793.589500000002</v>
      </c>
      <c r="AW137" s="38">
        <v>9802121</v>
      </c>
      <c r="AX137" s="38">
        <v>9802121</v>
      </c>
      <c r="AY137" s="38">
        <v>0</v>
      </c>
      <c r="AZ137" s="38"/>
      <c r="BA137" s="38"/>
      <c r="BC137" s="42"/>
      <c r="BD137" s="42"/>
      <c r="BE137" s="42"/>
      <c r="BF137" s="42"/>
      <c r="BG137" s="42"/>
      <c r="BH137" s="42"/>
      <c r="BI137" s="42"/>
    </row>
    <row r="138" spans="1:61" ht="15" x14ac:dyDescent="0.2">
      <c r="A138" s="26" t="s">
        <v>9</v>
      </c>
      <c r="B138" s="26"/>
      <c r="C138" s="33"/>
      <c r="D138" s="33"/>
      <c r="E138" s="33"/>
      <c r="F138" s="24">
        <v>8</v>
      </c>
      <c r="G138" s="140">
        <v>134</v>
      </c>
      <c r="H138" s="26">
        <v>112</v>
      </c>
      <c r="I138" s="24" t="s">
        <v>128</v>
      </c>
      <c r="J138" s="141"/>
      <c r="K138" s="142">
        <v>521</v>
      </c>
      <c r="L138" s="140"/>
      <c r="M138" s="36"/>
      <c r="N138" s="143">
        <v>92</v>
      </c>
      <c r="O138" s="37">
        <v>0.1765834932821497</v>
      </c>
      <c r="P138" s="37">
        <v>0</v>
      </c>
      <c r="Q138" s="38">
        <v>0</v>
      </c>
      <c r="R138" s="38">
        <v>0</v>
      </c>
      <c r="S138" s="143">
        <v>0</v>
      </c>
      <c r="T138" s="39">
        <v>27.6</v>
      </c>
      <c r="U138" s="108">
        <v>548.6</v>
      </c>
      <c r="V138" s="142">
        <v>553530573.33000004</v>
      </c>
      <c r="W138" s="143">
        <v>4173</v>
      </c>
      <c r="X138" s="39">
        <v>132645.72</v>
      </c>
      <c r="Y138" s="25">
        <v>0.68897299999999995</v>
      </c>
      <c r="Z138" s="143">
        <v>78958</v>
      </c>
      <c r="AA138" s="25">
        <v>0.65528399999999998</v>
      </c>
      <c r="AB138" s="25">
        <v>0.32113399999999998</v>
      </c>
      <c r="AC138" s="144">
        <v>0.32113399999999998</v>
      </c>
      <c r="AD138" s="145">
        <v>0</v>
      </c>
      <c r="AE138" s="40">
        <v>0.32113399999999998</v>
      </c>
      <c r="AF138" s="143">
        <v>0</v>
      </c>
      <c r="AG138" s="143">
        <v>0</v>
      </c>
      <c r="AH138" s="108">
        <v>0</v>
      </c>
      <c r="AI138" s="32">
        <v>0</v>
      </c>
      <c r="AJ138" s="32">
        <v>157</v>
      </c>
      <c r="AK138" s="32">
        <v>4</v>
      </c>
      <c r="AL138" s="32">
        <v>400</v>
      </c>
      <c r="AM138" s="38">
        <v>62800</v>
      </c>
      <c r="AN138" s="32">
        <v>62800</v>
      </c>
      <c r="AO138" s="146">
        <v>2030407</v>
      </c>
      <c r="AP138" s="143">
        <v>2093207</v>
      </c>
      <c r="AQ138" s="38">
        <v>2093207</v>
      </c>
      <c r="AR138" s="38">
        <v>3073015</v>
      </c>
      <c r="AS138" s="38">
        <v>979808</v>
      </c>
      <c r="AT138" s="147" t="s">
        <v>400</v>
      </c>
      <c r="AU138" s="38">
        <v>2670987</v>
      </c>
      <c r="AV138" s="38">
        <v>81618.006399999998</v>
      </c>
      <c r="AW138" s="38">
        <v>2670987</v>
      </c>
      <c r="AX138" s="38">
        <v>2670987</v>
      </c>
      <c r="AY138" s="38">
        <v>0</v>
      </c>
      <c r="AZ138" s="38"/>
      <c r="BA138" s="38"/>
      <c r="BC138" s="42"/>
      <c r="BD138" s="42"/>
      <c r="BE138" s="42"/>
      <c r="BF138" s="42"/>
      <c r="BG138" s="42"/>
      <c r="BH138" s="42"/>
      <c r="BI138" s="42"/>
    </row>
    <row r="139" spans="1:61" ht="15" x14ac:dyDescent="0.2">
      <c r="A139" s="26" t="s">
        <v>13</v>
      </c>
      <c r="B139" s="26"/>
      <c r="C139" s="33"/>
      <c r="D139" s="33"/>
      <c r="E139" s="33"/>
      <c r="F139" s="24">
        <v>6</v>
      </c>
      <c r="G139" s="140">
        <v>69</v>
      </c>
      <c r="H139" s="26">
        <v>113</v>
      </c>
      <c r="I139" s="24" t="s">
        <v>129</v>
      </c>
      <c r="J139" s="141"/>
      <c r="K139" s="142">
        <v>1288.2</v>
      </c>
      <c r="L139" s="140"/>
      <c r="M139" s="36"/>
      <c r="N139" s="143">
        <v>336</v>
      </c>
      <c r="O139" s="37">
        <v>0.2608290638099674</v>
      </c>
      <c r="P139" s="37">
        <v>0</v>
      </c>
      <c r="Q139" s="38">
        <v>0</v>
      </c>
      <c r="R139" s="38">
        <v>0</v>
      </c>
      <c r="S139" s="143">
        <v>34</v>
      </c>
      <c r="T139" s="39">
        <v>100.8</v>
      </c>
      <c r="U139" s="108">
        <v>1397.5</v>
      </c>
      <c r="V139" s="142">
        <v>1215427411.3299999</v>
      </c>
      <c r="W139" s="143">
        <v>9362</v>
      </c>
      <c r="X139" s="39">
        <v>129825.62</v>
      </c>
      <c r="Y139" s="25">
        <v>0.67432499999999995</v>
      </c>
      <c r="Z139" s="143">
        <v>91295</v>
      </c>
      <c r="AA139" s="25">
        <v>0.75767099999999998</v>
      </c>
      <c r="AB139" s="25">
        <v>0.30067100000000002</v>
      </c>
      <c r="AC139" s="144">
        <v>0.30067100000000002</v>
      </c>
      <c r="AD139" s="145">
        <v>0</v>
      </c>
      <c r="AE139" s="40">
        <v>0.30067100000000002</v>
      </c>
      <c r="AF139" s="143">
        <v>0</v>
      </c>
      <c r="AG139" s="143">
        <v>0</v>
      </c>
      <c r="AH139" s="108">
        <v>0</v>
      </c>
      <c r="AI139" s="32">
        <v>0</v>
      </c>
      <c r="AJ139" s="32">
        <v>0</v>
      </c>
      <c r="AK139" s="32">
        <v>0</v>
      </c>
      <c r="AL139" s="32">
        <v>0</v>
      </c>
      <c r="AM139" s="38">
        <v>0</v>
      </c>
      <c r="AN139" s="32">
        <v>0</v>
      </c>
      <c r="AO139" s="146">
        <v>4842664</v>
      </c>
      <c r="AP139" s="143">
        <v>4842664</v>
      </c>
      <c r="AQ139" s="38">
        <v>4842664</v>
      </c>
      <c r="AR139" s="38">
        <v>4363751</v>
      </c>
      <c r="AS139" s="38">
        <v>478913</v>
      </c>
      <c r="AT139" s="147" t="s">
        <v>401</v>
      </c>
      <c r="AU139" s="38">
        <v>4493305</v>
      </c>
      <c r="AV139" s="38">
        <v>51052.125800000002</v>
      </c>
      <c r="AW139" s="38">
        <v>4544357.1257999996</v>
      </c>
      <c r="AX139" s="38">
        <v>4544357.1257999996</v>
      </c>
      <c r="AY139" s="38">
        <v>51052.125799999572</v>
      </c>
      <c r="AZ139" s="38"/>
      <c r="BA139" s="38"/>
      <c r="BC139" s="42"/>
      <c r="BD139" s="42"/>
      <c r="BE139" s="42"/>
      <c r="BF139" s="42"/>
      <c r="BG139" s="42"/>
      <c r="BH139" s="42"/>
      <c r="BI139" s="42"/>
    </row>
    <row r="140" spans="1:61" ht="15" x14ac:dyDescent="0.2">
      <c r="A140" s="26" t="s">
        <v>13</v>
      </c>
      <c r="B140" s="26"/>
      <c r="C140" s="33"/>
      <c r="D140" s="33"/>
      <c r="E140" s="33"/>
      <c r="F140" s="24">
        <v>7</v>
      </c>
      <c r="G140" s="149">
        <v>41</v>
      </c>
      <c r="H140" s="26">
        <v>114</v>
      </c>
      <c r="I140" s="24" t="s">
        <v>130</v>
      </c>
      <c r="J140" s="141"/>
      <c r="K140" s="142">
        <v>588.26</v>
      </c>
      <c r="L140" s="149"/>
      <c r="M140" s="36"/>
      <c r="N140" s="143">
        <v>156</v>
      </c>
      <c r="O140" s="37">
        <v>0.26518886206779313</v>
      </c>
      <c r="P140" s="37">
        <v>0</v>
      </c>
      <c r="Q140" s="38">
        <v>0</v>
      </c>
      <c r="R140" s="38">
        <v>0</v>
      </c>
      <c r="S140" s="143">
        <v>8</v>
      </c>
      <c r="T140" s="39">
        <v>46.8</v>
      </c>
      <c r="U140" s="108">
        <v>637.05999999999995</v>
      </c>
      <c r="V140" s="142">
        <v>652410182.66999996</v>
      </c>
      <c r="W140" s="143">
        <v>4666</v>
      </c>
      <c r="X140" s="39">
        <v>139822.16</v>
      </c>
      <c r="Y140" s="25">
        <v>0.726248</v>
      </c>
      <c r="Z140" s="143">
        <v>75568</v>
      </c>
      <c r="AA140" s="25">
        <v>0.62714999999999999</v>
      </c>
      <c r="AB140" s="25">
        <v>0.303481</v>
      </c>
      <c r="AC140" s="144">
        <v>0.303481</v>
      </c>
      <c r="AD140" s="145">
        <v>0</v>
      </c>
      <c r="AE140" s="40">
        <v>0.303481</v>
      </c>
      <c r="AF140" s="143">
        <v>0</v>
      </c>
      <c r="AG140" s="143">
        <v>0</v>
      </c>
      <c r="AH140" s="108">
        <v>0</v>
      </c>
      <c r="AI140" s="32">
        <v>0</v>
      </c>
      <c r="AJ140" s="32">
        <v>158</v>
      </c>
      <c r="AK140" s="32">
        <v>4</v>
      </c>
      <c r="AL140" s="32">
        <v>400</v>
      </c>
      <c r="AM140" s="38">
        <v>63200</v>
      </c>
      <c r="AN140" s="32">
        <v>63200</v>
      </c>
      <c r="AO140" s="146">
        <v>2228193</v>
      </c>
      <c r="AP140" s="143">
        <v>2291393</v>
      </c>
      <c r="AQ140" s="38">
        <v>2291393</v>
      </c>
      <c r="AR140" s="38">
        <v>3012017</v>
      </c>
      <c r="AS140" s="38">
        <v>720624</v>
      </c>
      <c r="AT140" s="147" t="s">
        <v>400</v>
      </c>
      <c r="AU140" s="38">
        <v>2952496</v>
      </c>
      <c r="AV140" s="38">
        <v>60027.979200000002</v>
      </c>
      <c r="AW140" s="38">
        <v>2952496</v>
      </c>
      <c r="AX140" s="38">
        <v>2952496</v>
      </c>
      <c r="AY140" s="38">
        <v>0</v>
      </c>
      <c r="AZ140" s="38"/>
      <c r="BA140" s="38"/>
      <c r="BC140" s="42"/>
      <c r="BD140" s="42"/>
      <c r="BE140" s="42"/>
      <c r="BF140" s="42"/>
      <c r="BG140" s="42"/>
      <c r="BH140" s="42"/>
      <c r="BI140" s="42"/>
    </row>
    <row r="141" spans="1:61" ht="15" x14ac:dyDescent="0.2">
      <c r="A141" s="26" t="s">
        <v>13</v>
      </c>
      <c r="B141" s="26"/>
      <c r="C141" s="33"/>
      <c r="D141" s="33"/>
      <c r="E141" s="33"/>
      <c r="F141" s="24">
        <v>6</v>
      </c>
      <c r="G141" s="140">
        <v>70</v>
      </c>
      <c r="H141" s="26">
        <v>115</v>
      </c>
      <c r="I141" s="24" t="s">
        <v>131</v>
      </c>
      <c r="J141" s="141"/>
      <c r="K141" s="142">
        <v>1311.37</v>
      </c>
      <c r="L141" s="140"/>
      <c r="M141" s="36"/>
      <c r="N141" s="143">
        <v>267</v>
      </c>
      <c r="O141" s="37">
        <v>0.20360386466062211</v>
      </c>
      <c r="P141" s="37">
        <v>0</v>
      </c>
      <c r="Q141" s="38">
        <v>0</v>
      </c>
      <c r="R141" s="38">
        <v>0</v>
      </c>
      <c r="S141" s="143">
        <v>28</v>
      </c>
      <c r="T141" s="39">
        <v>80.099999999999994</v>
      </c>
      <c r="U141" s="108">
        <v>1398.4699999999998</v>
      </c>
      <c r="V141" s="142">
        <v>1272039799.3299999</v>
      </c>
      <c r="W141" s="143">
        <v>9736</v>
      </c>
      <c r="X141" s="39">
        <v>130653.23</v>
      </c>
      <c r="Y141" s="25">
        <v>0.678624</v>
      </c>
      <c r="Z141" s="143">
        <v>100524</v>
      </c>
      <c r="AA141" s="25">
        <v>0.83426400000000001</v>
      </c>
      <c r="AB141" s="25">
        <v>0.27468399999999998</v>
      </c>
      <c r="AC141" s="144">
        <v>0.27468399999999998</v>
      </c>
      <c r="AD141" s="145">
        <v>0</v>
      </c>
      <c r="AE141" s="40">
        <v>0.27468399999999998</v>
      </c>
      <c r="AF141" s="143">
        <v>1312</v>
      </c>
      <c r="AG141" s="143">
        <v>13</v>
      </c>
      <c r="AH141" s="108">
        <v>1300</v>
      </c>
      <c r="AI141" s="32">
        <v>1705600</v>
      </c>
      <c r="AJ141" s="32">
        <v>0</v>
      </c>
      <c r="AK141" s="32">
        <v>0</v>
      </c>
      <c r="AL141" s="32">
        <v>0</v>
      </c>
      <c r="AM141" s="38">
        <v>0</v>
      </c>
      <c r="AN141" s="32">
        <v>1705600</v>
      </c>
      <c r="AO141" s="146">
        <v>4427183</v>
      </c>
      <c r="AP141" s="143">
        <v>6132783</v>
      </c>
      <c r="AQ141" s="38">
        <v>6132783</v>
      </c>
      <c r="AR141" s="38">
        <v>5297609</v>
      </c>
      <c r="AS141" s="38">
        <v>835174</v>
      </c>
      <c r="AT141" s="147" t="s">
        <v>401</v>
      </c>
      <c r="AU141" s="38">
        <v>4862123</v>
      </c>
      <c r="AV141" s="38">
        <v>89029.5484</v>
      </c>
      <c r="AW141" s="38">
        <v>4951152.5483999997</v>
      </c>
      <c r="AX141" s="38">
        <v>4951152.5483999997</v>
      </c>
      <c r="AY141" s="38">
        <v>89029.548399999738</v>
      </c>
      <c r="AZ141" s="38"/>
      <c r="BA141" s="38"/>
      <c r="BC141" s="42"/>
      <c r="BD141" s="42"/>
      <c r="BE141" s="42"/>
      <c r="BF141" s="42"/>
      <c r="BG141" s="42"/>
      <c r="BH141" s="42"/>
      <c r="BI141" s="42"/>
    </row>
    <row r="142" spans="1:61" ht="15" x14ac:dyDescent="0.2">
      <c r="A142" s="26" t="s">
        <v>24</v>
      </c>
      <c r="B142" s="148"/>
      <c r="C142" s="33">
        <v>1</v>
      </c>
      <c r="D142" s="33">
        <v>1</v>
      </c>
      <c r="E142" s="33"/>
      <c r="F142" s="24">
        <v>10</v>
      </c>
      <c r="G142" s="149">
        <v>33</v>
      </c>
      <c r="H142" s="26">
        <v>116</v>
      </c>
      <c r="I142" s="24" t="s">
        <v>132</v>
      </c>
      <c r="J142" s="141"/>
      <c r="K142" s="142">
        <v>1059.3499999999999</v>
      </c>
      <c r="L142" s="149"/>
      <c r="M142" s="36"/>
      <c r="N142" s="143">
        <v>689</v>
      </c>
      <c r="O142" s="37">
        <v>0.650398829470902</v>
      </c>
      <c r="P142" s="37">
        <v>5.0398829470902018E-2</v>
      </c>
      <c r="Q142" s="38">
        <v>53.39000000000005</v>
      </c>
      <c r="R142" s="38">
        <v>8.0085000000000068</v>
      </c>
      <c r="S142" s="143">
        <v>40</v>
      </c>
      <c r="T142" s="39">
        <v>206.7</v>
      </c>
      <c r="U142" s="108">
        <v>1284.0584999999999</v>
      </c>
      <c r="V142" s="142">
        <v>1007105663.33</v>
      </c>
      <c r="W142" s="143">
        <v>9360</v>
      </c>
      <c r="X142" s="39">
        <v>107596.76</v>
      </c>
      <c r="Y142" s="25">
        <v>0.55886599999999997</v>
      </c>
      <c r="Z142" s="143">
        <v>59753</v>
      </c>
      <c r="AA142" s="25">
        <v>0.49589899999999998</v>
      </c>
      <c r="AB142" s="25">
        <v>0.46002399999999999</v>
      </c>
      <c r="AC142" s="144">
        <v>0.46002399999999999</v>
      </c>
      <c r="AD142" s="145">
        <v>0</v>
      </c>
      <c r="AE142" s="40">
        <v>0.46002399999999999</v>
      </c>
      <c r="AF142" s="143">
        <v>0</v>
      </c>
      <c r="AG142" s="143">
        <v>0</v>
      </c>
      <c r="AH142" s="108">
        <v>0</v>
      </c>
      <c r="AI142" s="32">
        <v>0</v>
      </c>
      <c r="AJ142" s="32">
        <v>0</v>
      </c>
      <c r="AK142" s="32">
        <v>0</v>
      </c>
      <c r="AL142" s="32">
        <v>0</v>
      </c>
      <c r="AM142" s="38">
        <v>0</v>
      </c>
      <c r="AN142" s="32">
        <v>0</v>
      </c>
      <c r="AO142" s="146">
        <v>6807791</v>
      </c>
      <c r="AP142" s="143">
        <v>6807791</v>
      </c>
      <c r="AQ142" s="38">
        <v>8340282</v>
      </c>
      <c r="AR142" s="38">
        <v>8340282</v>
      </c>
      <c r="AS142" s="38">
        <v>1532491</v>
      </c>
      <c r="AT142" s="147" t="s">
        <v>400</v>
      </c>
      <c r="AU142" s="38">
        <v>8340282</v>
      </c>
      <c r="AV142" s="38">
        <v>127656.5003</v>
      </c>
      <c r="AW142" s="38">
        <v>8340282</v>
      </c>
      <c r="AX142" s="38">
        <v>8340282</v>
      </c>
      <c r="AY142" s="38">
        <v>0</v>
      </c>
      <c r="AZ142" s="38"/>
      <c r="BA142" s="38"/>
      <c r="BC142" s="42"/>
      <c r="BD142" s="42"/>
      <c r="BE142" s="42"/>
      <c r="BF142" s="42"/>
      <c r="BG142" s="42"/>
      <c r="BH142" s="42"/>
      <c r="BI142" s="42"/>
    </row>
    <row r="143" spans="1:61" ht="15" x14ac:dyDescent="0.2">
      <c r="A143" s="26" t="s">
        <v>51</v>
      </c>
      <c r="B143" s="26"/>
      <c r="C143" s="33"/>
      <c r="D143" s="33"/>
      <c r="E143" s="33"/>
      <c r="F143" s="24">
        <v>1</v>
      </c>
      <c r="G143" s="140">
        <v>151</v>
      </c>
      <c r="H143" s="26">
        <v>117</v>
      </c>
      <c r="I143" s="24" t="s">
        <v>133</v>
      </c>
      <c r="J143" s="141"/>
      <c r="K143" s="142">
        <v>1228.08</v>
      </c>
      <c r="L143" s="140"/>
      <c r="M143" s="36"/>
      <c r="N143" s="143">
        <v>123</v>
      </c>
      <c r="O143" s="37">
        <v>0.10015634160641002</v>
      </c>
      <c r="P143" s="37">
        <v>0</v>
      </c>
      <c r="Q143" s="38">
        <v>0</v>
      </c>
      <c r="R143" s="38">
        <v>0</v>
      </c>
      <c r="S143" s="143">
        <v>12</v>
      </c>
      <c r="T143" s="39">
        <v>36.9</v>
      </c>
      <c r="U143" s="108">
        <v>1267.98</v>
      </c>
      <c r="V143" s="142">
        <v>2278467170.6700001</v>
      </c>
      <c r="W143" s="143">
        <v>9209</v>
      </c>
      <c r="X143" s="39">
        <v>247417.44</v>
      </c>
      <c r="Y143" s="25">
        <v>1.285107</v>
      </c>
      <c r="Z143" s="143">
        <v>128047</v>
      </c>
      <c r="AA143" s="25">
        <v>1.062681</v>
      </c>
      <c r="AB143" s="25">
        <v>-0.21837899999999999</v>
      </c>
      <c r="AC143" s="144">
        <v>0.01</v>
      </c>
      <c r="AD143" s="145">
        <v>0</v>
      </c>
      <c r="AE143" s="40">
        <v>0.01</v>
      </c>
      <c r="AF143" s="143">
        <v>434</v>
      </c>
      <c r="AG143" s="143">
        <v>4</v>
      </c>
      <c r="AH143" s="108">
        <v>400</v>
      </c>
      <c r="AI143" s="32">
        <v>173600</v>
      </c>
      <c r="AJ143" s="32">
        <v>0</v>
      </c>
      <c r="AK143" s="32">
        <v>0</v>
      </c>
      <c r="AL143" s="32">
        <v>0</v>
      </c>
      <c r="AM143" s="38">
        <v>0</v>
      </c>
      <c r="AN143" s="32">
        <v>173600</v>
      </c>
      <c r="AO143" s="146">
        <v>146135</v>
      </c>
      <c r="AP143" s="143">
        <v>319735</v>
      </c>
      <c r="AQ143" s="38">
        <v>319735</v>
      </c>
      <c r="AR143" s="38">
        <v>180135</v>
      </c>
      <c r="AS143" s="38">
        <v>139600</v>
      </c>
      <c r="AT143" s="147" t="s">
        <v>401</v>
      </c>
      <c r="AU143" s="38">
        <v>178040</v>
      </c>
      <c r="AV143" s="38">
        <v>14881.36</v>
      </c>
      <c r="AW143" s="38">
        <v>192921.36</v>
      </c>
      <c r="AX143" s="38">
        <v>192921.36</v>
      </c>
      <c r="AY143" s="38">
        <v>14881.359999999986</v>
      </c>
      <c r="AZ143" s="38"/>
      <c r="BA143" s="38"/>
      <c r="BC143" s="42"/>
      <c r="BD143" s="42"/>
      <c r="BE143" s="42"/>
      <c r="BF143" s="42"/>
      <c r="BG143" s="42"/>
      <c r="BH143" s="42"/>
      <c r="BI143" s="42"/>
    </row>
    <row r="144" spans="1:61" ht="15" x14ac:dyDescent="0.2">
      <c r="A144" s="26" t="s">
        <v>51</v>
      </c>
      <c r="B144" s="26"/>
      <c r="C144" s="33"/>
      <c r="D144" s="33"/>
      <c r="E144" s="33"/>
      <c r="F144" s="24">
        <v>1</v>
      </c>
      <c r="G144" s="140">
        <v>158</v>
      </c>
      <c r="H144" s="26">
        <v>118</v>
      </c>
      <c r="I144" s="24" t="s">
        <v>134</v>
      </c>
      <c r="J144" s="141"/>
      <c r="K144" s="142">
        <v>4545.18</v>
      </c>
      <c r="L144" s="140"/>
      <c r="M144" s="36"/>
      <c r="N144" s="143">
        <v>250</v>
      </c>
      <c r="O144" s="37">
        <v>5.5003322200660919E-2</v>
      </c>
      <c r="P144" s="37">
        <v>0</v>
      </c>
      <c r="Q144" s="38">
        <v>0</v>
      </c>
      <c r="R144" s="38">
        <v>0</v>
      </c>
      <c r="S144" s="143">
        <v>50</v>
      </c>
      <c r="T144" s="39">
        <v>75</v>
      </c>
      <c r="U144" s="108">
        <v>4632.68</v>
      </c>
      <c r="V144" s="142">
        <v>7091462587</v>
      </c>
      <c r="W144" s="143">
        <v>25070</v>
      </c>
      <c r="X144" s="39">
        <v>282866.48</v>
      </c>
      <c r="Y144" s="25">
        <v>1.4692320000000001</v>
      </c>
      <c r="Z144" s="143">
        <v>158518</v>
      </c>
      <c r="AA144" s="25">
        <v>1.3155650000000001</v>
      </c>
      <c r="AB144" s="25">
        <v>-0.42313200000000001</v>
      </c>
      <c r="AC144" s="144">
        <v>0.01</v>
      </c>
      <c r="AD144" s="145">
        <v>0</v>
      </c>
      <c r="AE144" s="40">
        <v>0.01</v>
      </c>
      <c r="AF144" s="143">
        <v>0</v>
      </c>
      <c r="AG144" s="143">
        <v>0</v>
      </c>
      <c r="AH144" s="108">
        <v>0</v>
      </c>
      <c r="AI144" s="32">
        <v>0</v>
      </c>
      <c r="AJ144" s="32">
        <v>0</v>
      </c>
      <c r="AK144" s="32">
        <v>0</v>
      </c>
      <c r="AL144" s="32">
        <v>0</v>
      </c>
      <c r="AM144" s="38">
        <v>0</v>
      </c>
      <c r="AN144" s="32">
        <v>0</v>
      </c>
      <c r="AO144" s="146">
        <v>533916</v>
      </c>
      <c r="AP144" s="143">
        <v>533916</v>
      </c>
      <c r="AQ144" s="38">
        <v>533916</v>
      </c>
      <c r="AR144" s="38">
        <v>571648</v>
      </c>
      <c r="AS144" s="38">
        <v>37732</v>
      </c>
      <c r="AT144" s="147" t="s">
        <v>400</v>
      </c>
      <c r="AU144" s="38">
        <v>568700</v>
      </c>
      <c r="AV144" s="38">
        <v>3143.0756000000001</v>
      </c>
      <c r="AW144" s="38">
        <v>568700</v>
      </c>
      <c r="AX144" s="38">
        <v>568700</v>
      </c>
      <c r="AY144" s="38">
        <v>0</v>
      </c>
      <c r="AZ144" s="38"/>
      <c r="BA144" s="38"/>
      <c r="BC144" s="42"/>
      <c r="BD144" s="42"/>
      <c r="BE144" s="42"/>
      <c r="BF144" s="42"/>
      <c r="BG144" s="42"/>
      <c r="BH144" s="42"/>
      <c r="BI144" s="42"/>
    </row>
    <row r="145" spans="1:61" ht="15" x14ac:dyDescent="0.2">
      <c r="A145" s="26" t="s">
        <v>19</v>
      </c>
      <c r="B145" s="26"/>
      <c r="C145" s="33"/>
      <c r="D145" s="33"/>
      <c r="E145" s="33"/>
      <c r="F145" s="24">
        <v>6</v>
      </c>
      <c r="G145" s="140">
        <v>110</v>
      </c>
      <c r="H145" s="26">
        <v>119</v>
      </c>
      <c r="I145" s="24" t="s">
        <v>135</v>
      </c>
      <c r="J145" s="141"/>
      <c r="K145" s="142">
        <v>2774.17</v>
      </c>
      <c r="L145" s="140"/>
      <c r="M145" s="36"/>
      <c r="N145" s="143">
        <v>506</v>
      </c>
      <c r="O145" s="37">
        <v>0.18239689708994042</v>
      </c>
      <c r="P145" s="37">
        <v>0</v>
      </c>
      <c r="Q145" s="38">
        <v>0</v>
      </c>
      <c r="R145" s="38">
        <v>0</v>
      </c>
      <c r="S145" s="143">
        <v>215</v>
      </c>
      <c r="T145" s="39">
        <v>151.80000000000001</v>
      </c>
      <c r="U145" s="108">
        <v>2979.7200000000003</v>
      </c>
      <c r="V145" s="142">
        <v>3097362568</v>
      </c>
      <c r="W145" s="143">
        <v>20137</v>
      </c>
      <c r="X145" s="39">
        <v>153814.5</v>
      </c>
      <c r="Y145" s="25">
        <v>0.798925</v>
      </c>
      <c r="Z145" s="143">
        <v>83100</v>
      </c>
      <c r="AA145" s="25">
        <v>0.68965900000000002</v>
      </c>
      <c r="AB145" s="25">
        <v>0.23385500000000001</v>
      </c>
      <c r="AC145" s="144">
        <v>0.23385500000000001</v>
      </c>
      <c r="AD145" s="145">
        <v>0</v>
      </c>
      <c r="AE145" s="40">
        <v>0.23385500000000001</v>
      </c>
      <c r="AF145" s="143">
        <v>0</v>
      </c>
      <c r="AG145" s="143">
        <v>0</v>
      </c>
      <c r="AH145" s="108">
        <v>0</v>
      </c>
      <c r="AI145" s="32">
        <v>0</v>
      </c>
      <c r="AJ145" s="32">
        <v>0</v>
      </c>
      <c r="AK145" s="32">
        <v>0</v>
      </c>
      <c r="AL145" s="32">
        <v>0</v>
      </c>
      <c r="AM145" s="38">
        <v>0</v>
      </c>
      <c r="AN145" s="32">
        <v>0</v>
      </c>
      <c r="AO145" s="146">
        <v>8030878</v>
      </c>
      <c r="AP145" s="143">
        <v>8030878</v>
      </c>
      <c r="AQ145" s="38">
        <v>8030878</v>
      </c>
      <c r="AR145" s="38">
        <v>4250230</v>
      </c>
      <c r="AS145" s="38">
        <v>3780648</v>
      </c>
      <c r="AT145" s="147" t="s">
        <v>401</v>
      </c>
      <c r="AU145" s="38">
        <v>5010814</v>
      </c>
      <c r="AV145" s="38">
        <v>403017.07679999998</v>
      </c>
      <c r="AW145" s="38">
        <v>5413831.0767999999</v>
      </c>
      <c r="AX145" s="38">
        <v>5413831.0767999999</v>
      </c>
      <c r="AY145" s="38">
        <v>403017.07679999992</v>
      </c>
      <c r="AZ145" s="38"/>
      <c r="BA145" s="38"/>
      <c r="BC145" s="42"/>
      <c r="BD145" s="42"/>
      <c r="BE145" s="42"/>
      <c r="BF145" s="42"/>
      <c r="BG145" s="42"/>
      <c r="BH145" s="42"/>
      <c r="BI145" s="42"/>
    </row>
    <row r="146" spans="1:61" ht="15" x14ac:dyDescent="0.2">
      <c r="A146" s="26" t="s">
        <v>9</v>
      </c>
      <c r="B146" s="26"/>
      <c r="C146" s="33"/>
      <c r="D146" s="33"/>
      <c r="E146" s="33"/>
      <c r="F146" s="24">
        <v>1</v>
      </c>
      <c r="G146" s="140">
        <v>165</v>
      </c>
      <c r="H146" s="26">
        <v>120</v>
      </c>
      <c r="I146" s="24" t="s">
        <v>136</v>
      </c>
      <c r="J146" s="141"/>
      <c r="K146" s="142">
        <v>192.02</v>
      </c>
      <c r="L146" s="140"/>
      <c r="M146" s="36"/>
      <c r="N146" s="143">
        <v>43</v>
      </c>
      <c r="O146" s="37">
        <v>0.22393500677012809</v>
      </c>
      <c r="P146" s="37">
        <v>0</v>
      </c>
      <c r="Q146" s="38">
        <v>0</v>
      </c>
      <c r="R146" s="38">
        <v>0</v>
      </c>
      <c r="S146" s="143">
        <v>2</v>
      </c>
      <c r="T146" s="39">
        <v>12.9</v>
      </c>
      <c r="U146" s="108">
        <v>205.42000000000002</v>
      </c>
      <c r="V146" s="142">
        <v>923272151.66999996</v>
      </c>
      <c r="W146" s="143">
        <v>2103</v>
      </c>
      <c r="X146" s="39">
        <v>439026.23</v>
      </c>
      <c r="Y146" s="25">
        <v>2.280338</v>
      </c>
      <c r="Z146" s="143">
        <v>137656</v>
      </c>
      <c r="AA146" s="25">
        <v>1.142428</v>
      </c>
      <c r="AB146" s="25">
        <v>-0.93896500000000005</v>
      </c>
      <c r="AC146" s="144">
        <v>0.01</v>
      </c>
      <c r="AD146" s="145">
        <v>0</v>
      </c>
      <c r="AE146" s="40">
        <v>0.01</v>
      </c>
      <c r="AF146" s="143">
        <v>192</v>
      </c>
      <c r="AG146" s="143">
        <v>13</v>
      </c>
      <c r="AH146" s="108">
        <v>1300</v>
      </c>
      <c r="AI146" s="32">
        <v>249600</v>
      </c>
      <c r="AJ146" s="32">
        <v>0</v>
      </c>
      <c r="AK146" s="32">
        <v>0</v>
      </c>
      <c r="AL146" s="32">
        <v>0</v>
      </c>
      <c r="AM146" s="38">
        <v>0</v>
      </c>
      <c r="AN146" s="32">
        <v>249600</v>
      </c>
      <c r="AO146" s="146">
        <v>23675</v>
      </c>
      <c r="AP146" s="143">
        <v>273275</v>
      </c>
      <c r="AQ146" s="38">
        <v>273275</v>
      </c>
      <c r="AR146" s="38">
        <v>33612</v>
      </c>
      <c r="AS146" s="38">
        <v>239663</v>
      </c>
      <c r="AT146" s="147" t="s">
        <v>401</v>
      </c>
      <c r="AU146" s="38">
        <v>36047</v>
      </c>
      <c r="AV146" s="38">
        <v>25548.075799999999</v>
      </c>
      <c r="AW146" s="38">
        <v>61595.075799999999</v>
      </c>
      <c r="AX146" s="38">
        <v>61595.075799999999</v>
      </c>
      <c r="AY146" s="38">
        <v>25548.075799999999</v>
      </c>
      <c r="AZ146" s="38"/>
      <c r="BA146" s="38"/>
      <c r="BC146" s="42"/>
      <c r="BD146" s="42"/>
      <c r="BE146" s="42"/>
      <c r="BF146" s="42"/>
      <c r="BG146" s="42"/>
      <c r="BH146" s="42"/>
      <c r="BI146" s="42"/>
    </row>
    <row r="147" spans="1:61" ht="15" x14ac:dyDescent="0.2">
      <c r="A147" s="26" t="s">
        <v>9</v>
      </c>
      <c r="B147" s="26"/>
      <c r="C147" s="33"/>
      <c r="D147" s="33"/>
      <c r="E147" s="33"/>
      <c r="F147" s="24">
        <v>5</v>
      </c>
      <c r="G147" s="140">
        <v>66</v>
      </c>
      <c r="H147" s="26">
        <v>121</v>
      </c>
      <c r="I147" s="24" t="s">
        <v>137</v>
      </c>
      <c r="J147" s="141"/>
      <c r="K147" s="142">
        <v>592.69000000000005</v>
      </c>
      <c r="L147" s="140"/>
      <c r="M147" s="36"/>
      <c r="N147" s="143">
        <v>134</v>
      </c>
      <c r="O147" s="37">
        <v>0.22608783681182404</v>
      </c>
      <c r="P147" s="37">
        <v>0</v>
      </c>
      <c r="Q147" s="38">
        <v>0</v>
      </c>
      <c r="R147" s="38">
        <v>0</v>
      </c>
      <c r="S147" s="143">
        <v>3</v>
      </c>
      <c r="T147" s="39">
        <v>40.200000000000003</v>
      </c>
      <c r="U147" s="108">
        <v>633.6400000000001</v>
      </c>
      <c r="V147" s="142">
        <v>551143124</v>
      </c>
      <c r="W147" s="143">
        <v>4126</v>
      </c>
      <c r="X147" s="39">
        <v>133578.07</v>
      </c>
      <c r="Y147" s="25">
        <v>0.69381499999999996</v>
      </c>
      <c r="Z147" s="143">
        <v>113000</v>
      </c>
      <c r="AA147" s="25">
        <v>0.93780399999999997</v>
      </c>
      <c r="AB147" s="25">
        <v>0.232988</v>
      </c>
      <c r="AC147" s="144">
        <v>0.232988</v>
      </c>
      <c r="AD147" s="145">
        <v>0</v>
      </c>
      <c r="AE147" s="40">
        <v>0.232988</v>
      </c>
      <c r="AF147" s="143">
        <v>0</v>
      </c>
      <c r="AG147" s="143">
        <v>0</v>
      </c>
      <c r="AH147" s="108">
        <v>0</v>
      </c>
      <c r="AI147" s="32">
        <v>0</v>
      </c>
      <c r="AJ147" s="32">
        <v>0</v>
      </c>
      <c r="AK147" s="32">
        <v>0</v>
      </c>
      <c r="AL147" s="32">
        <v>0</v>
      </c>
      <c r="AM147" s="38">
        <v>0</v>
      </c>
      <c r="AN147" s="32">
        <v>0</v>
      </c>
      <c r="AO147" s="146">
        <v>1701442</v>
      </c>
      <c r="AP147" s="143">
        <v>1701442</v>
      </c>
      <c r="AQ147" s="38">
        <v>1701442</v>
      </c>
      <c r="AR147" s="38">
        <v>3049314</v>
      </c>
      <c r="AS147" s="38">
        <v>1347872</v>
      </c>
      <c r="AT147" s="147" t="s">
        <v>400</v>
      </c>
      <c r="AU147" s="38">
        <v>2525078</v>
      </c>
      <c r="AV147" s="38">
        <v>112277.73759999999</v>
      </c>
      <c r="AW147" s="38">
        <v>2525078</v>
      </c>
      <c r="AX147" s="38">
        <v>2525078</v>
      </c>
      <c r="AY147" s="38">
        <v>0</v>
      </c>
      <c r="AZ147" s="38"/>
      <c r="BA147" s="38"/>
      <c r="BC147" s="42"/>
      <c r="BD147" s="42"/>
      <c r="BE147" s="42"/>
      <c r="BF147" s="42"/>
      <c r="BG147" s="42"/>
      <c r="BH147" s="42"/>
      <c r="BI147" s="42"/>
    </row>
    <row r="148" spans="1:61" ht="15" x14ac:dyDescent="0.2">
      <c r="A148" s="26" t="s">
        <v>13</v>
      </c>
      <c r="B148" s="26"/>
      <c r="C148" s="33"/>
      <c r="D148" s="33"/>
      <c r="E148" s="33"/>
      <c r="F148" s="24">
        <v>1</v>
      </c>
      <c r="G148" s="140">
        <v>162</v>
      </c>
      <c r="H148" s="26">
        <v>122</v>
      </c>
      <c r="I148" s="24" t="s">
        <v>138</v>
      </c>
      <c r="J148" s="141"/>
      <c r="K148" s="142">
        <v>350.29</v>
      </c>
      <c r="L148" s="140"/>
      <c r="M148" s="36"/>
      <c r="N148" s="143">
        <v>78</v>
      </c>
      <c r="O148" s="37">
        <v>0.22267264266750406</v>
      </c>
      <c r="P148" s="37">
        <v>0</v>
      </c>
      <c r="Q148" s="38">
        <v>0</v>
      </c>
      <c r="R148" s="38">
        <v>0</v>
      </c>
      <c r="S148" s="143">
        <v>8</v>
      </c>
      <c r="T148" s="39">
        <v>23.4</v>
      </c>
      <c r="U148" s="108">
        <v>375.69</v>
      </c>
      <c r="V148" s="142">
        <v>1788111355</v>
      </c>
      <c r="W148" s="143">
        <v>3631</v>
      </c>
      <c r="X148" s="39">
        <v>492457</v>
      </c>
      <c r="Y148" s="25">
        <v>2.5578620000000001</v>
      </c>
      <c r="Z148" s="143">
        <v>83698</v>
      </c>
      <c r="AA148" s="25">
        <v>0.69462199999999996</v>
      </c>
      <c r="AB148" s="25">
        <v>-0.99888999999999994</v>
      </c>
      <c r="AC148" s="144">
        <v>0.01</v>
      </c>
      <c r="AD148" s="145">
        <v>0</v>
      </c>
      <c r="AE148" s="40">
        <v>0.01</v>
      </c>
      <c r="AF148" s="143">
        <v>59</v>
      </c>
      <c r="AG148" s="143">
        <v>4</v>
      </c>
      <c r="AH148" s="108">
        <v>400</v>
      </c>
      <c r="AI148" s="32">
        <v>23600</v>
      </c>
      <c r="AJ148" s="32">
        <v>0</v>
      </c>
      <c r="AK148" s="32">
        <v>0</v>
      </c>
      <c r="AL148" s="32">
        <v>0</v>
      </c>
      <c r="AM148" s="38">
        <v>0</v>
      </c>
      <c r="AN148" s="32">
        <v>23600</v>
      </c>
      <c r="AO148" s="146">
        <v>43298</v>
      </c>
      <c r="AP148" s="143">
        <v>66898</v>
      </c>
      <c r="AQ148" s="38">
        <v>66898</v>
      </c>
      <c r="AR148" s="38">
        <v>10871</v>
      </c>
      <c r="AS148" s="38">
        <v>56027</v>
      </c>
      <c r="AT148" s="147" t="s">
        <v>401</v>
      </c>
      <c r="AU148" s="38">
        <v>19530</v>
      </c>
      <c r="AV148" s="38">
        <v>5972.4782000000005</v>
      </c>
      <c r="AW148" s="38">
        <v>25502.478200000001</v>
      </c>
      <c r="AX148" s="38">
        <v>25502.478200000001</v>
      </c>
      <c r="AY148" s="38">
        <v>5972.4782000000014</v>
      </c>
      <c r="AZ148" s="38"/>
      <c r="BA148" s="38"/>
      <c r="BC148" s="42"/>
      <c r="BD148" s="42"/>
      <c r="BE148" s="42"/>
      <c r="BF148" s="42"/>
      <c r="BG148" s="42"/>
      <c r="BH148" s="42"/>
      <c r="BI148" s="42"/>
    </row>
    <row r="149" spans="1:61" ht="15" x14ac:dyDescent="0.2">
      <c r="A149" s="26" t="s">
        <v>13</v>
      </c>
      <c r="B149" s="26"/>
      <c r="C149" s="33"/>
      <c r="D149" s="33"/>
      <c r="E149" s="33"/>
      <c r="F149" s="24">
        <v>8</v>
      </c>
      <c r="G149" s="149">
        <v>39</v>
      </c>
      <c r="H149" s="26">
        <v>123</v>
      </c>
      <c r="I149" s="24" t="s">
        <v>139</v>
      </c>
      <c r="J149" s="141"/>
      <c r="K149" s="142">
        <v>168.08</v>
      </c>
      <c r="L149" s="149"/>
      <c r="M149" s="36"/>
      <c r="N149" s="143">
        <v>60</v>
      </c>
      <c r="O149" s="37">
        <v>0.35697287006187528</v>
      </c>
      <c r="P149" s="37">
        <v>0</v>
      </c>
      <c r="Q149" s="38">
        <v>0</v>
      </c>
      <c r="R149" s="38">
        <v>0</v>
      </c>
      <c r="S149" s="143">
        <v>1</v>
      </c>
      <c r="T149" s="39">
        <v>18</v>
      </c>
      <c r="U149" s="108">
        <v>186.33</v>
      </c>
      <c r="V149" s="142">
        <v>166228460.33000001</v>
      </c>
      <c r="W149" s="143">
        <v>1653</v>
      </c>
      <c r="X149" s="39">
        <v>100561.68</v>
      </c>
      <c r="Y149" s="25">
        <v>0.52232599999999996</v>
      </c>
      <c r="Z149" s="143">
        <v>89000</v>
      </c>
      <c r="AA149" s="25">
        <v>0.73862399999999995</v>
      </c>
      <c r="AB149" s="25">
        <v>0.41278500000000001</v>
      </c>
      <c r="AC149" s="144">
        <v>0.41278500000000001</v>
      </c>
      <c r="AD149" s="145">
        <v>0</v>
      </c>
      <c r="AE149" s="40">
        <v>0.41278500000000001</v>
      </c>
      <c r="AF149" s="143">
        <v>81</v>
      </c>
      <c r="AG149" s="143">
        <v>6</v>
      </c>
      <c r="AH149" s="108">
        <v>600</v>
      </c>
      <c r="AI149" s="32">
        <v>48600</v>
      </c>
      <c r="AJ149" s="32">
        <v>0</v>
      </c>
      <c r="AK149" s="32">
        <v>0</v>
      </c>
      <c r="AL149" s="32">
        <v>0</v>
      </c>
      <c r="AM149" s="38">
        <v>0</v>
      </c>
      <c r="AN149" s="32">
        <v>48600</v>
      </c>
      <c r="AO149" s="146">
        <v>886436</v>
      </c>
      <c r="AP149" s="143">
        <v>935036</v>
      </c>
      <c r="AQ149" s="38">
        <v>935036</v>
      </c>
      <c r="AR149" s="38">
        <v>1423001</v>
      </c>
      <c r="AS149" s="38">
        <v>487965</v>
      </c>
      <c r="AT149" s="147" t="s">
        <v>400</v>
      </c>
      <c r="AU149" s="38">
        <v>1274671</v>
      </c>
      <c r="AV149" s="38">
        <v>40647.484499999999</v>
      </c>
      <c r="AW149" s="38">
        <v>1274671</v>
      </c>
      <c r="AX149" s="38">
        <v>1274671</v>
      </c>
      <c r="AY149" s="38">
        <v>0</v>
      </c>
      <c r="AZ149" s="38"/>
      <c r="BA149" s="38"/>
      <c r="BC149" s="42"/>
      <c r="BD149" s="42"/>
      <c r="BE149" s="42"/>
      <c r="BF149" s="42"/>
      <c r="BG149" s="42"/>
      <c r="BH149" s="42"/>
      <c r="BI149" s="42"/>
    </row>
    <row r="150" spans="1:61" ht="15" x14ac:dyDescent="0.2">
      <c r="A150" s="26" t="s">
        <v>37</v>
      </c>
      <c r="B150" s="26"/>
      <c r="C150" s="33"/>
      <c r="D150" s="33"/>
      <c r="E150" s="33"/>
      <c r="F150" s="24">
        <v>8</v>
      </c>
      <c r="G150" s="149">
        <v>30</v>
      </c>
      <c r="H150" s="26">
        <v>124</v>
      </c>
      <c r="I150" s="24" t="s">
        <v>140</v>
      </c>
      <c r="J150" s="141"/>
      <c r="K150" s="142">
        <v>2185.5700000000002</v>
      </c>
      <c r="L150" s="149"/>
      <c r="M150" s="36"/>
      <c r="N150" s="143">
        <v>869</v>
      </c>
      <c r="O150" s="37">
        <v>0.39760794666837479</v>
      </c>
      <c r="P150" s="37">
        <v>0</v>
      </c>
      <c r="Q150" s="38">
        <v>0</v>
      </c>
      <c r="R150" s="38">
        <v>0</v>
      </c>
      <c r="S150" s="143">
        <v>88</v>
      </c>
      <c r="T150" s="39">
        <v>260.7</v>
      </c>
      <c r="U150" s="108">
        <v>2468.27</v>
      </c>
      <c r="V150" s="142">
        <v>1817138285</v>
      </c>
      <c r="W150" s="143">
        <v>16522</v>
      </c>
      <c r="X150" s="39">
        <v>109982.95</v>
      </c>
      <c r="Y150" s="25">
        <v>0.57125999999999999</v>
      </c>
      <c r="Z150" s="143">
        <v>70941</v>
      </c>
      <c r="AA150" s="25">
        <v>0.58875</v>
      </c>
      <c r="AB150" s="25">
        <v>0.42349300000000001</v>
      </c>
      <c r="AC150" s="144">
        <v>0.42349300000000001</v>
      </c>
      <c r="AD150" s="145">
        <v>0</v>
      </c>
      <c r="AE150" s="40">
        <v>0.42349300000000001</v>
      </c>
      <c r="AF150" s="143">
        <v>0</v>
      </c>
      <c r="AG150" s="143">
        <v>0</v>
      </c>
      <c r="AH150" s="108">
        <v>0</v>
      </c>
      <c r="AI150" s="32">
        <v>0</v>
      </c>
      <c r="AJ150" s="32">
        <v>0</v>
      </c>
      <c r="AK150" s="32">
        <v>0</v>
      </c>
      <c r="AL150" s="32">
        <v>0</v>
      </c>
      <c r="AM150" s="38">
        <v>0</v>
      </c>
      <c r="AN150" s="32">
        <v>0</v>
      </c>
      <c r="AO150" s="146">
        <v>12047026</v>
      </c>
      <c r="AP150" s="143">
        <v>12047026</v>
      </c>
      <c r="AQ150" s="38">
        <v>12047026</v>
      </c>
      <c r="AR150" s="38">
        <v>10040987</v>
      </c>
      <c r="AS150" s="38">
        <v>2006039</v>
      </c>
      <c r="AT150" s="147" t="s">
        <v>401</v>
      </c>
      <c r="AU150" s="38">
        <v>10423086</v>
      </c>
      <c r="AV150" s="38">
        <v>213843.7574</v>
      </c>
      <c r="AW150" s="38">
        <v>10636929.7574</v>
      </c>
      <c r="AX150" s="38">
        <v>10636929.7574</v>
      </c>
      <c r="AY150" s="38">
        <v>213843.75740000047</v>
      </c>
      <c r="AZ150" s="38"/>
      <c r="BA150" s="38"/>
      <c r="BC150" s="42"/>
      <c r="BD150" s="42"/>
      <c r="BE150" s="42"/>
      <c r="BF150" s="42"/>
      <c r="BG150" s="42"/>
      <c r="BH150" s="42"/>
      <c r="BI150" s="42"/>
    </row>
    <row r="151" spans="1:61" ht="15" x14ac:dyDescent="0.2">
      <c r="A151" s="26" t="s">
        <v>13</v>
      </c>
      <c r="B151" s="26"/>
      <c r="C151" s="33"/>
      <c r="D151" s="33"/>
      <c r="E151" s="33"/>
      <c r="F151" s="24">
        <v>1</v>
      </c>
      <c r="G151" s="140">
        <v>163</v>
      </c>
      <c r="H151" s="26">
        <v>125</v>
      </c>
      <c r="I151" s="24" t="s">
        <v>141</v>
      </c>
      <c r="J151" s="141"/>
      <c r="K151" s="142">
        <v>147.22</v>
      </c>
      <c r="L151" s="140"/>
      <c r="M151" s="36"/>
      <c r="N151" s="143">
        <v>50</v>
      </c>
      <c r="O151" s="37">
        <v>0.33962776796630895</v>
      </c>
      <c r="P151" s="37">
        <v>0</v>
      </c>
      <c r="Q151" s="38">
        <v>0</v>
      </c>
      <c r="R151" s="38">
        <v>0</v>
      </c>
      <c r="S151" s="143">
        <v>6</v>
      </c>
      <c r="T151" s="39">
        <v>15</v>
      </c>
      <c r="U151" s="108">
        <v>163.72</v>
      </c>
      <c r="V151" s="142">
        <v>1023813904.33</v>
      </c>
      <c r="W151" s="143">
        <v>2721</v>
      </c>
      <c r="X151" s="39">
        <v>376263.84</v>
      </c>
      <c r="Y151" s="25">
        <v>1.954345</v>
      </c>
      <c r="Z151" s="143">
        <v>78403</v>
      </c>
      <c r="AA151" s="25">
        <v>0.65067799999999998</v>
      </c>
      <c r="AB151" s="25">
        <v>-0.563245</v>
      </c>
      <c r="AC151" s="144">
        <v>0.01</v>
      </c>
      <c r="AD151" s="145">
        <v>0</v>
      </c>
      <c r="AE151" s="40">
        <v>0.01</v>
      </c>
      <c r="AF151" s="143">
        <v>43</v>
      </c>
      <c r="AG151" s="143">
        <v>4</v>
      </c>
      <c r="AH151" s="108">
        <v>400</v>
      </c>
      <c r="AI151" s="32">
        <v>17200</v>
      </c>
      <c r="AJ151" s="32">
        <v>0</v>
      </c>
      <c r="AK151" s="32">
        <v>0</v>
      </c>
      <c r="AL151" s="32">
        <v>0</v>
      </c>
      <c r="AM151" s="38">
        <v>0</v>
      </c>
      <c r="AN151" s="32">
        <v>17200</v>
      </c>
      <c r="AO151" s="146">
        <v>18869</v>
      </c>
      <c r="AP151" s="143">
        <v>36069</v>
      </c>
      <c r="AQ151" s="38">
        <v>36069</v>
      </c>
      <c r="AR151" s="38">
        <v>9960</v>
      </c>
      <c r="AS151" s="38">
        <v>26109</v>
      </c>
      <c r="AT151" s="147" t="s">
        <v>401</v>
      </c>
      <c r="AU151" s="38">
        <v>13437</v>
      </c>
      <c r="AV151" s="38">
        <v>2783.2194</v>
      </c>
      <c r="AW151" s="38">
        <v>16220.2194</v>
      </c>
      <c r="AX151" s="38">
        <v>16220.2194</v>
      </c>
      <c r="AY151" s="38">
        <v>2783.2194</v>
      </c>
      <c r="AZ151" s="38"/>
      <c r="BA151" s="38"/>
      <c r="BC151" s="42"/>
      <c r="BD151" s="42"/>
      <c r="BE151" s="42"/>
      <c r="BF151" s="42"/>
      <c r="BG151" s="42"/>
      <c r="BH151" s="42"/>
      <c r="BI151" s="42"/>
    </row>
    <row r="152" spans="1:61" ht="15" x14ac:dyDescent="0.2">
      <c r="A152" s="26" t="s">
        <v>19</v>
      </c>
      <c r="B152" s="26"/>
      <c r="C152" s="33"/>
      <c r="D152" s="33"/>
      <c r="E152" s="33"/>
      <c r="F152" s="24">
        <v>4</v>
      </c>
      <c r="G152" s="140">
        <v>90</v>
      </c>
      <c r="H152" s="26">
        <v>126</v>
      </c>
      <c r="I152" s="24" t="s">
        <v>142</v>
      </c>
      <c r="J152" s="141"/>
      <c r="K152" s="142">
        <v>4571.28</v>
      </c>
      <c r="L152" s="140"/>
      <c r="M152" s="36"/>
      <c r="N152" s="143">
        <v>1443</v>
      </c>
      <c r="O152" s="37">
        <v>0.31566650916154776</v>
      </c>
      <c r="P152" s="37">
        <v>0</v>
      </c>
      <c r="Q152" s="38">
        <v>0</v>
      </c>
      <c r="R152" s="38">
        <v>0</v>
      </c>
      <c r="S152" s="143">
        <v>269</v>
      </c>
      <c r="T152" s="39">
        <v>432.9</v>
      </c>
      <c r="U152" s="108">
        <v>5071.4299999999994</v>
      </c>
      <c r="V152" s="142">
        <v>7135462918</v>
      </c>
      <c r="W152" s="143">
        <v>41155</v>
      </c>
      <c r="X152" s="39">
        <v>173380.22</v>
      </c>
      <c r="Y152" s="25">
        <v>0.90055099999999999</v>
      </c>
      <c r="Z152" s="143">
        <v>94446</v>
      </c>
      <c r="AA152" s="25">
        <v>0.78382200000000002</v>
      </c>
      <c r="AB152" s="25">
        <v>0.134468</v>
      </c>
      <c r="AC152" s="144">
        <v>0.134468</v>
      </c>
      <c r="AD152" s="145">
        <v>0</v>
      </c>
      <c r="AE152" s="40">
        <v>0.134468</v>
      </c>
      <c r="AF152" s="143">
        <v>0</v>
      </c>
      <c r="AG152" s="143">
        <v>0</v>
      </c>
      <c r="AH152" s="108">
        <v>0</v>
      </c>
      <c r="AI152" s="32">
        <v>0</v>
      </c>
      <c r="AJ152" s="32">
        <v>0</v>
      </c>
      <c r="AK152" s="32">
        <v>0</v>
      </c>
      <c r="AL152" s="32">
        <v>0</v>
      </c>
      <c r="AM152" s="38">
        <v>0</v>
      </c>
      <c r="AN152" s="32">
        <v>0</v>
      </c>
      <c r="AO152" s="146">
        <v>7859417</v>
      </c>
      <c r="AP152" s="143">
        <v>7859417</v>
      </c>
      <c r="AQ152" s="38">
        <v>7859417</v>
      </c>
      <c r="AR152" s="38">
        <v>5893771</v>
      </c>
      <c r="AS152" s="38">
        <v>1965646</v>
      </c>
      <c r="AT152" s="147" t="s">
        <v>401</v>
      </c>
      <c r="AU152" s="38">
        <v>6641832</v>
      </c>
      <c r="AV152" s="38">
        <v>209537.86360000001</v>
      </c>
      <c r="AW152" s="38">
        <v>6851369.8635999998</v>
      </c>
      <c r="AX152" s="38">
        <v>6851369.8635999998</v>
      </c>
      <c r="AY152" s="38">
        <v>209537.86359999981</v>
      </c>
      <c r="AZ152" s="38"/>
      <c r="BA152" s="38"/>
      <c r="BC152" s="42"/>
      <c r="BD152" s="42"/>
      <c r="BE152" s="42"/>
      <c r="BF152" s="42"/>
      <c r="BG152" s="42"/>
      <c r="BH152" s="42"/>
      <c r="BI152" s="42"/>
    </row>
    <row r="153" spans="1:61" ht="15" x14ac:dyDescent="0.2">
      <c r="A153" s="26" t="s">
        <v>9</v>
      </c>
      <c r="B153" s="26"/>
      <c r="C153" s="33"/>
      <c r="D153" s="33"/>
      <c r="E153" s="33"/>
      <c r="F153" s="24">
        <v>2</v>
      </c>
      <c r="G153" s="140">
        <v>156</v>
      </c>
      <c r="H153" s="26">
        <v>127</v>
      </c>
      <c r="I153" s="24" t="s">
        <v>143</v>
      </c>
      <c r="J153" s="141"/>
      <c r="K153" s="142">
        <v>367.86</v>
      </c>
      <c r="L153" s="140"/>
      <c r="M153" s="36"/>
      <c r="N153" s="143">
        <v>24</v>
      </c>
      <c r="O153" s="37">
        <v>6.5242211710976994E-2</v>
      </c>
      <c r="P153" s="37">
        <v>0</v>
      </c>
      <c r="Q153" s="38">
        <v>0</v>
      </c>
      <c r="R153" s="38">
        <v>0</v>
      </c>
      <c r="S153" s="143">
        <v>1</v>
      </c>
      <c r="T153" s="39">
        <v>7.2</v>
      </c>
      <c r="U153" s="108">
        <v>375.31</v>
      </c>
      <c r="V153" s="142">
        <v>1006490231.67</v>
      </c>
      <c r="W153" s="143">
        <v>3641</v>
      </c>
      <c r="X153" s="39">
        <v>276432.36</v>
      </c>
      <c r="Y153" s="25">
        <v>1.4358120000000001</v>
      </c>
      <c r="Z153" s="143">
        <v>113506</v>
      </c>
      <c r="AA153" s="25">
        <v>0.94200300000000003</v>
      </c>
      <c r="AB153" s="25">
        <v>-0.28766900000000001</v>
      </c>
      <c r="AC153" s="144">
        <v>0.01</v>
      </c>
      <c r="AD153" s="145">
        <v>0</v>
      </c>
      <c r="AE153" s="40">
        <v>0.01</v>
      </c>
      <c r="AF153" s="143">
        <v>0</v>
      </c>
      <c r="AG153" s="143">
        <v>0</v>
      </c>
      <c r="AH153" s="108">
        <v>0</v>
      </c>
      <c r="AI153" s="32">
        <v>0</v>
      </c>
      <c r="AJ153" s="32">
        <v>0</v>
      </c>
      <c r="AK153" s="32">
        <v>0</v>
      </c>
      <c r="AL153" s="32">
        <v>0</v>
      </c>
      <c r="AM153" s="38">
        <v>0</v>
      </c>
      <c r="AN153" s="32">
        <v>0</v>
      </c>
      <c r="AO153" s="146">
        <v>43254</v>
      </c>
      <c r="AP153" s="143">
        <v>43254</v>
      </c>
      <c r="AQ153" s="38">
        <v>43254</v>
      </c>
      <c r="AR153" s="38">
        <v>46611</v>
      </c>
      <c r="AS153" s="38">
        <v>3357</v>
      </c>
      <c r="AT153" s="147" t="s">
        <v>400</v>
      </c>
      <c r="AU153" s="38">
        <v>46995</v>
      </c>
      <c r="AV153" s="38">
        <v>279.63810000000001</v>
      </c>
      <c r="AW153" s="38">
        <v>46995</v>
      </c>
      <c r="AX153" s="38">
        <v>46995</v>
      </c>
      <c r="AY153" s="38">
        <v>0</v>
      </c>
      <c r="AZ153" s="38"/>
      <c r="BA153" s="38"/>
      <c r="BC153" s="42"/>
      <c r="BD153" s="42"/>
      <c r="BE153" s="42"/>
      <c r="BF153" s="42"/>
      <c r="BG153" s="42"/>
      <c r="BH153" s="42"/>
      <c r="BI153" s="42"/>
    </row>
    <row r="154" spans="1:61" ht="15" x14ac:dyDescent="0.2">
      <c r="A154" s="26" t="s">
        <v>15</v>
      </c>
      <c r="B154" s="26"/>
      <c r="C154" s="33"/>
      <c r="D154" s="33"/>
      <c r="E154" s="33"/>
      <c r="F154" s="24">
        <v>3</v>
      </c>
      <c r="G154" s="140">
        <v>137</v>
      </c>
      <c r="H154" s="26">
        <v>128</v>
      </c>
      <c r="I154" s="24" t="s">
        <v>144</v>
      </c>
      <c r="J154" s="141"/>
      <c r="K154" s="142">
        <v>4021.22</v>
      </c>
      <c r="L154" s="140"/>
      <c r="M154" s="36"/>
      <c r="N154" s="143">
        <v>526</v>
      </c>
      <c r="O154" s="37">
        <v>0.13080607377860451</v>
      </c>
      <c r="P154" s="37">
        <v>0</v>
      </c>
      <c r="Q154" s="38">
        <v>0</v>
      </c>
      <c r="R154" s="38">
        <v>0</v>
      </c>
      <c r="S154" s="143">
        <v>63</v>
      </c>
      <c r="T154" s="39">
        <v>157.80000000000001</v>
      </c>
      <c r="U154" s="108">
        <v>4194.7699999999995</v>
      </c>
      <c r="V154" s="142">
        <v>3607618431.6700001</v>
      </c>
      <c r="W154" s="143">
        <v>24519</v>
      </c>
      <c r="X154" s="39">
        <v>147135.63</v>
      </c>
      <c r="Y154" s="25">
        <v>0.764235</v>
      </c>
      <c r="Z154" s="143">
        <v>119588</v>
      </c>
      <c r="AA154" s="25">
        <v>0.992479</v>
      </c>
      <c r="AB154" s="25">
        <v>0.167292</v>
      </c>
      <c r="AC154" s="144">
        <v>0.167292</v>
      </c>
      <c r="AD154" s="145">
        <v>0</v>
      </c>
      <c r="AE154" s="40">
        <v>0.167292</v>
      </c>
      <c r="AF154" s="143">
        <v>0</v>
      </c>
      <c r="AG154" s="143">
        <v>0</v>
      </c>
      <c r="AH154" s="108">
        <v>0</v>
      </c>
      <c r="AI154" s="32">
        <v>0</v>
      </c>
      <c r="AJ154" s="32">
        <v>0</v>
      </c>
      <c r="AK154" s="32">
        <v>0</v>
      </c>
      <c r="AL154" s="32">
        <v>0</v>
      </c>
      <c r="AM154" s="38">
        <v>0</v>
      </c>
      <c r="AN154" s="32">
        <v>0</v>
      </c>
      <c r="AO154" s="146">
        <v>8087686</v>
      </c>
      <c r="AP154" s="143">
        <v>8087686</v>
      </c>
      <c r="AQ154" s="38">
        <v>8087686</v>
      </c>
      <c r="AR154" s="38">
        <v>6087799</v>
      </c>
      <c r="AS154" s="38">
        <v>1999887</v>
      </c>
      <c r="AT154" s="147" t="s">
        <v>401</v>
      </c>
      <c r="AU154" s="38">
        <v>6317010</v>
      </c>
      <c r="AV154" s="38">
        <v>213187.95420000001</v>
      </c>
      <c r="AW154" s="38">
        <v>6530197.9541999996</v>
      </c>
      <c r="AX154" s="38">
        <v>6530197.9541999996</v>
      </c>
      <c r="AY154" s="38">
        <v>213187.95419999957</v>
      </c>
      <c r="AZ154" s="38"/>
      <c r="BA154" s="38"/>
      <c r="BC154" s="42"/>
      <c r="BD154" s="42"/>
      <c r="BE154" s="42"/>
      <c r="BF154" s="42"/>
      <c r="BG154" s="42"/>
      <c r="BH154" s="42"/>
      <c r="BI154" s="42"/>
    </row>
    <row r="155" spans="1:61" ht="15" x14ac:dyDescent="0.2">
      <c r="A155" s="26" t="s">
        <v>9</v>
      </c>
      <c r="B155" s="26"/>
      <c r="C155" s="33"/>
      <c r="D155" s="33"/>
      <c r="E155" s="33"/>
      <c r="F155" s="24">
        <v>6</v>
      </c>
      <c r="G155" s="140">
        <v>85</v>
      </c>
      <c r="H155" s="26">
        <v>129</v>
      </c>
      <c r="I155" s="24" t="s">
        <v>145</v>
      </c>
      <c r="J155" s="141"/>
      <c r="K155" s="142">
        <v>1309.1300000000001</v>
      </c>
      <c r="L155" s="140"/>
      <c r="M155" s="36"/>
      <c r="N155" s="143">
        <v>61</v>
      </c>
      <c r="O155" s="37">
        <v>4.6595830818940823E-2</v>
      </c>
      <c r="P155" s="37">
        <v>0</v>
      </c>
      <c r="Q155" s="38">
        <v>0</v>
      </c>
      <c r="R155" s="38">
        <v>0</v>
      </c>
      <c r="S155" s="143">
        <v>5</v>
      </c>
      <c r="T155" s="39">
        <v>18.3</v>
      </c>
      <c r="U155" s="108">
        <v>1328.68</v>
      </c>
      <c r="V155" s="142">
        <v>1303644831.6700001</v>
      </c>
      <c r="W155" s="143">
        <v>11137</v>
      </c>
      <c r="X155" s="39">
        <v>117055.3</v>
      </c>
      <c r="Y155" s="25">
        <v>0.60799499999999995</v>
      </c>
      <c r="Z155" s="143">
        <v>105164</v>
      </c>
      <c r="AA155" s="25">
        <v>0.87277199999999999</v>
      </c>
      <c r="AB155" s="25">
        <v>0.31257200000000002</v>
      </c>
      <c r="AC155" s="144">
        <v>0.31257200000000002</v>
      </c>
      <c r="AD155" s="145">
        <v>0</v>
      </c>
      <c r="AE155" s="40">
        <v>0.31257200000000002</v>
      </c>
      <c r="AF155" s="143">
        <v>0</v>
      </c>
      <c r="AG155" s="143">
        <v>0</v>
      </c>
      <c r="AH155" s="108">
        <v>0</v>
      </c>
      <c r="AI155" s="32">
        <v>0</v>
      </c>
      <c r="AJ155" s="32">
        <v>0</v>
      </c>
      <c r="AK155" s="32">
        <v>0</v>
      </c>
      <c r="AL155" s="32">
        <v>0</v>
      </c>
      <c r="AM155" s="38">
        <v>0</v>
      </c>
      <c r="AN155" s="32">
        <v>0</v>
      </c>
      <c r="AO155" s="146">
        <v>4786427</v>
      </c>
      <c r="AP155" s="143">
        <v>4786427</v>
      </c>
      <c r="AQ155" s="38">
        <v>4786427</v>
      </c>
      <c r="AR155" s="38">
        <v>5929453</v>
      </c>
      <c r="AS155" s="38">
        <v>1143026</v>
      </c>
      <c r="AT155" s="147" t="s">
        <v>400</v>
      </c>
      <c r="AU155" s="38">
        <v>5692630</v>
      </c>
      <c r="AV155" s="38">
        <v>95214.065799999997</v>
      </c>
      <c r="AW155" s="38">
        <v>5692630</v>
      </c>
      <c r="AX155" s="38">
        <v>5692630</v>
      </c>
      <c r="AY155" s="38">
        <v>0</v>
      </c>
      <c r="AZ155" s="38"/>
      <c r="BA155" s="38"/>
      <c r="BC155" s="42"/>
      <c r="BD155" s="42"/>
      <c r="BE155" s="42"/>
      <c r="BF155" s="42"/>
      <c r="BG155" s="42"/>
      <c r="BH155" s="42"/>
      <c r="BI155" s="42"/>
    </row>
    <row r="156" spans="1:61" ht="15" x14ac:dyDescent="0.2">
      <c r="A156" s="26" t="s">
        <v>15</v>
      </c>
      <c r="B156" s="26"/>
      <c r="C156" s="33"/>
      <c r="D156" s="33"/>
      <c r="E156" s="33"/>
      <c r="F156" s="24">
        <v>5</v>
      </c>
      <c r="G156" s="140">
        <v>98</v>
      </c>
      <c r="H156" s="26">
        <v>130</v>
      </c>
      <c r="I156" s="24" t="s">
        <v>146</v>
      </c>
      <c r="J156" s="141"/>
      <c r="K156" s="142">
        <v>2344.64</v>
      </c>
      <c r="L156" s="140"/>
      <c r="M156" s="36"/>
      <c r="N156" s="143">
        <v>290</v>
      </c>
      <c r="O156" s="37">
        <v>0.1236863654974751</v>
      </c>
      <c r="P156" s="37">
        <v>0</v>
      </c>
      <c r="Q156" s="38">
        <v>0</v>
      </c>
      <c r="R156" s="38">
        <v>0</v>
      </c>
      <c r="S156" s="143">
        <v>20</v>
      </c>
      <c r="T156" s="39">
        <v>87</v>
      </c>
      <c r="U156" s="108">
        <v>2436.64</v>
      </c>
      <c r="V156" s="142">
        <v>3166366217</v>
      </c>
      <c r="W156" s="143">
        <v>19754</v>
      </c>
      <c r="X156" s="39">
        <v>160289.88</v>
      </c>
      <c r="Y156" s="25">
        <v>0.83255900000000005</v>
      </c>
      <c r="Z156" s="143">
        <v>94176</v>
      </c>
      <c r="AA156" s="25">
        <v>0.78158099999999997</v>
      </c>
      <c r="AB156" s="25">
        <v>0.18273400000000001</v>
      </c>
      <c r="AC156" s="144">
        <v>0.18273400000000001</v>
      </c>
      <c r="AD156" s="145">
        <v>0</v>
      </c>
      <c r="AE156" s="40">
        <v>0.18273400000000001</v>
      </c>
      <c r="AF156" s="143">
        <v>2359</v>
      </c>
      <c r="AG156" s="143">
        <v>13</v>
      </c>
      <c r="AH156" s="108">
        <v>1300</v>
      </c>
      <c r="AI156" s="32">
        <v>3066700</v>
      </c>
      <c r="AJ156" s="32">
        <v>0</v>
      </c>
      <c r="AK156" s="32">
        <v>0</v>
      </c>
      <c r="AL156" s="32">
        <v>0</v>
      </c>
      <c r="AM156" s="38">
        <v>0</v>
      </c>
      <c r="AN156" s="32">
        <v>3066700</v>
      </c>
      <c r="AO156" s="146">
        <v>5131587</v>
      </c>
      <c r="AP156" s="143">
        <v>8198287</v>
      </c>
      <c r="AQ156" s="38">
        <v>8198287</v>
      </c>
      <c r="AR156" s="38">
        <v>3458266</v>
      </c>
      <c r="AS156" s="38">
        <v>4740021</v>
      </c>
      <c r="AT156" s="147" t="s">
        <v>401</v>
      </c>
      <c r="AU156" s="38">
        <v>3785641</v>
      </c>
      <c r="AV156" s="38">
        <v>505286.23859999998</v>
      </c>
      <c r="AW156" s="38">
        <v>4290927.2385999998</v>
      </c>
      <c r="AX156" s="38">
        <v>4290927.2385999998</v>
      </c>
      <c r="AY156" s="38">
        <v>505286.23859999981</v>
      </c>
      <c r="AZ156" s="38"/>
      <c r="BA156" s="38"/>
      <c r="BC156" s="42"/>
      <c r="BD156" s="42"/>
      <c r="BE156" s="42"/>
      <c r="BF156" s="42"/>
      <c r="BG156" s="42"/>
      <c r="BH156" s="42"/>
      <c r="BI156" s="42"/>
    </row>
    <row r="157" spans="1:61" ht="15" x14ac:dyDescent="0.2">
      <c r="A157" s="26" t="s">
        <v>19</v>
      </c>
      <c r="B157" s="26"/>
      <c r="C157" s="33"/>
      <c r="D157" s="33"/>
      <c r="E157" s="33"/>
      <c r="F157" s="24">
        <v>6</v>
      </c>
      <c r="G157" s="140">
        <v>83</v>
      </c>
      <c r="H157" s="26">
        <v>131</v>
      </c>
      <c r="I157" s="24" t="s">
        <v>147</v>
      </c>
      <c r="J157" s="141"/>
      <c r="K157" s="142">
        <v>6124.37</v>
      </c>
      <c r="L157" s="140"/>
      <c r="M157" s="36"/>
      <c r="N157" s="143">
        <v>1415</v>
      </c>
      <c r="O157" s="37">
        <v>0.23104417270674371</v>
      </c>
      <c r="P157" s="37">
        <v>0</v>
      </c>
      <c r="Q157" s="38">
        <v>0</v>
      </c>
      <c r="R157" s="38">
        <v>0</v>
      </c>
      <c r="S157" s="143">
        <v>139</v>
      </c>
      <c r="T157" s="39">
        <v>424.5</v>
      </c>
      <c r="U157" s="108">
        <v>6583.62</v>
      </c>
      <c r="V157" s="142">
        <v>6066041105</v>
      </c>
      <c r="W157" s="143">
        <v>43763</v>
      </c>
      <c r="X157" s="39">
        <v>138611.18</v>
      </c>
      <c r="Y157" s="25">
        <v>0.71995799999999999</v>
      </c>
      <c r="Z157" s="143">
        <v>92220</v>
      </c>
      <c r="AA157" s="25">
        <v>0.76534800000000003</v>
      </c>
      <c r="AB157" s="25">
        <v>0.26642500000000002</v>
      </c>
      <c r="AC157" s="144">
        <v>0.26642500000000002</v>
      </c>
      <c r="AD157" s="145">
        <v>0</v>
      </c>
      <c r="AE157" s="40">
        <v>0.26642500000000002</v>
      </c>
      <c r="AF157" s="143">
        <v>0</v>
      </c>
      <c r="AG157" s="143">
        <v>0</v>
      </c>
      <c r="AH157" s="108">
        <v>0</v>
      </c>
      <c r="AI157" s="32">
        <v>0</v>
      </c>
      <c r="AJ157" s="32">
        <v>0</v>
      </c>
      <c r="AK157" s="32">
        <v>0</v>
      </c>
      <c r="AL157" s="32">
        <v>0</v>
      </c>
      <c r="AM157" s="38">
        <v>0</v>
      </c>
      <c r="AN157" s="32">
        <v>0</v>
      </c>
      <c r="AO157" s="146">
        <v>20215322</v>
      </c>
      <c r="AP157" s="143">
        <v>20215322</v>
      </c>
      <c r="AQ157" s="38">
        <v>20215322</v>
      </c>
      <c r="AR157" s="38">
        <v>20268059</v>
      </c>
      <c r="AS157" s="38">
        <v>52737</v>
      </c>
      <c r="AT157" s="147" t="s">
        <v>400</v>
      </c>
      <c r="AU157" s="38">
        <v>20466417</v>
      </c>
      <c r="AV157" s="38">
        <v>4392.9921000000004</v>
      </c>
      <c r="AW157" s="38">
        <v>20466417</v>
      </c>
      <c r="AX157" s="38">
        <v>20466417</v>
      </c>
      <c r="AY157" s="38">
        <v>0</v>
      </c>
      <c r="AZ157" s="38"/>
      <c r="BA157" s="38"/>
      <c r="BC157" s="42"/>
      <c r="BD157" s="42"/>
      <c r="BE157" s="42"/>
      <c r="BF157" s="42"/>
      <c r="BG157" s="42"/>
      <c r="BH157" s="42"/>
      <c r="BI157" s="42"/>
    </row>
    <row r="158" spans="1:61" ht="15" x14ac:dyDescent="0.2">
      <c r="A158" s="26" t="s">
        <v>15</v>
      </c>
      <c r="B158" s="26"/>
      <c r="C158" s="33"/>
      <c r="D158" s="33"/>
      <c r="E158" s="33"/>
      <c r="F158" s="24">
        <v>5</v>
      </c>
      <c r="G158" s="140">
        <v>78</v>
      </c>
      <c r="H158" s="26">
        <v>132</v>
      </c>
      <c r="I158" s="24" t="s">
        <v>148</v>
      </c>
      <c r="J158" s="141"/>
      <c r="K158" s="142">
        <v>4678.49</v>
      </c>
      <c r="L158" s="140"/>
      <c r="M158" s="36"/>
      <c r="N158" s="143">
        <v>757</v>
      </c>
      <c r="O158" s="37">
        <v>0.16180434285421152</v>
      </c>
      <c r="P158" s="37">
        <v>0</v>
      </c>
      <c r="Q158" s="38">
        <v>0</v>
      </c>
      <c r="R158" s="38">
        <v>0</v>
      </c>
      <c r="S158" s="143">
        <v>329</v>
      </c>
      <c r="T158" s="39">
        <v>227.1</v>
      </c>
      <c r="U158" s="108">
        <v>4987.84</v>
      </c>
      <c r="V158" s="142">
        <v>4036297127.6700001</v>
      </c>
      <c r="W158" s="143">
        <v>25823</v>
      </c>
      <c r="X158" s="39">
        <v>156306.28</v>
      </c>
      <c r="Y158" s="25">
        <v>0.81186800000000003</v>
      </c>
      <c r="Z158" s="143">
        <v>107088</v>
      </c>
      <c r="AA158" s="25">
        <v>0.88873999999999997</v>
      </c>
      <c r="AB158" s="25">
        <v>0.16506999999999999</v>
      </c>
      <c r="AC158" s="144">
        <v>0.16506999999999999</v>
      </c>
      <c r="AD158" s="145">
        <v>0</v>
      </c>
      <c r="AE158" s="40">
        <v>0.16506999999999999</v>
      </c>
      <c r="AF158" s="143">
        <v>0</v>
      </c>
      <c r="AG158" s="143">
        <v>0</v>
      </c>
      <c r="AH158" s="108">
        <v>0</v>
      </c>
      <c r="AI158" s="32">
        <v>0</v>
      </c>
      <c r="AJ158" s="32">
        <v>0</v>
      </c>
      <c r="AK158" s="32">
        <v>0</v>
      </c>
      <c r="AL158" s="32">
        <v>0</v>
      </c>
      <c r="AM158" s="38">
        <v>0</v>
      </c>
      <c r="AN158" s="32">
        <v>0</v>
      </c>
      <c r="AO158" s="146">
        <v>9489025</v>
      </c>
      <c r="AP158" s="143">
        <v>9489025</v>
      </c>
      <c r="AQ158" s="38">
        <v>9489025</v>
      </c>
      <c r="AR158" s="38">
        <v>12826469</v>
      </c>
      <c r="AS158" s="38">
        <v>3337444</v>
      </c>
      <c r="AT158" s="147" t="s">
        <v>400</v>
      </c>
      <c r="AU158" s="38">
        <v>11408078</v>
      </c>
      <c r="AV158" s="38">
        <v>278009.08519999997</v>
      </c>
      <c r="AW158" s="38">
        <v>11408078</v>
      </c>
      <c r="AX158" s="38">
        <v>11408078</v>
      </c>
      <c r="AY158" s="38">
        <v>0</v>
      </c>
      <c r="AZ158" s="38"/>
      <c r="BA158" s="38"/>
      <c r="BC158" s="42"/>
      <c r="BD158" s="42"/>
      <c r="BE158" s="42"/>
      <c r="BF158" s="42"/>
      <c r="BG158" s="42"/>
      <c r="BH158" s="42"/>
      <c r="BI158" s="42"/>
    </row>
    <row r="159" spans="1:61" ht="15" x14ac:dyDescent="0.2">
      <c r="A159" s="26" t="s">
        <v>37</v>
      </c>
      <c r="B159" s="26"/>
      <c r="C159" s="33"/>
      <c r="D159" s="33"/>
      <c r="E159" s="33"/>
      <c r="F159" s="24">
        <v>9</v>
      </c>
      <c r="G159" s="149">
        <v>15</v>
      </c>
      <c r="H159" s="26">
        <v>133</v>
      </c>
      <c r="I159" s="24" t="s">
        <v>149</v>
      </c>
      <c r="J159" s="141"/>
      <c r="K159" s="142">
        <v>348</v>
      </c>
      <c r="L159" s="149"/>
      <c r="M159" s="36"/>
      <c r="N159" s="143">
        <v>207</v>
      </c>
      <c r="O159" s="37">
        <v>0.59482758620689657</v>
      </c>
      <c r="P159" s="37">
        <v>0</v>
      </c>
      <c r="Q159" s="38">
        <v>0</v>
      </c>
      <c r="R159" s="38">
        <v>0</v>
      </c>
      <c r="S159" s="143">
        <v>11</v>
      </c>
      <c r="T159" s="39">
        <v>62.1</v>
      </c>
      <c r="U159" s="108">
        <v>412.85</v>
      </c>
      <c r="V159" s="142">
        <v>257741030.66999999</v>
      </c>
      <c r="W159" s="143">
        <v>2929</v>
      </c>
      <c r="X159" s="39">
        <v>87996.25</v>
      </c>
      <c r="Y159" s="25">
        <v>0.45706000000000002</v>
      </c>
      <c r="Z159" s="143">
        <v>65688</v>
      </c>
      <c r="AA159" s="25">
        <v>0.54515499999999995</v>
      </c>
      <c r="AB159" s="25">
        <v>0.51651199999999997</v>
      </c>
      <c r="AC159" s="144">
        <v>0.51651199999999997</v>
      </c>
      <c r="AD159" s="145">
        <v>0.04</v>
      </c>
      <c r="AE159" s="40">
        <v>0.55651200000000001</v>
      </c>
      <c r="AF159" s="143">
        <v>0</v>
      </c>
      <c r="AG159" s="143">
        <v>0</v>
      </c>
      <c r="AH159" s="108">
        <v>0</v>
      </c>
      <c r="AI159" s="32">
        <v>0</v>
      </c>
      <c r="AJ159" s="32">
        <v>79</v>
      </c>
      <c r="AK159" s="32">
        <v>4</v>
      </c>
      <c r="AL159" s="32">
        <v>400</v>
      </c>
      <c r="AM159" s="38">
        <v>31600</v>
      </c>
      <c r="AN159" s="32">
        <v>31600</v>
      </c>
      <c r="AO159" s="146">
        <v>2647938</v>
      </c>
      <c r="AP159" s="143">
        <v>2679538</v>
      </c>
      <c r="AQ159" s="38">
        <v>2679538</v>
      </c>
      <c r="AR159" s="38">
        <v>2612273</v>
      </c>
      <c r="AS159" s="38">
        <v>67265</v>
      </c>
      <c r="AT159" s="147" t="s">
        <v>401</v>
      </c>
      <c r="AU159" s="38">
        <v>2668094</v>
      </c>
      <c r="AV159" s="38">
        <v>7170.4489999999996</v>
      </c>
      <c r="AW159" s="38">
        <v>2675264.449</v>
      </c>
      <c r="AX159" s="38">
        <v>2675264.449</v>
      </c>
      <c r="AY159" s="38">
        <v>7170.4490000000224</v>
      </c>
      <c r="AZ159" s="38"/>
      <c r="BA159" s="38"/>
      <c r="BC159" s="42"/>
      <c r="BD159" s="42"/>
      <c r="BE159" s="42"/>
      <c r="BF159" s="42"/>
      <c r="BG159" s="42"/>
      <c r="BH159" s="42"/>
      <c r="BI159" s="42"/>
    </row>
    <row r="160" spans="1:61" ht="15" x14ac:dyDescent="0.2">
      <c r="A160" s="26" t="s">
        <v>37</v>
      </c>
      <c r="B160" s="26"/>
      <c r="C160" s="33"/>
      <c r="D160" s="33"/>
      <c r="E160" s="33"/>
      <c r="F160" s="24">
        <v>9</v>
      </c>
      <c r="G160" s="149">
        <v>42</v>
      </c>
      <c r="H160" s="26">
        <v>134</v>
      </c>
      <c r="I160" s="24" t="s">
        <v>150</v>
      </c>
      <c r="J160" s="141"/>
      <c r="K160" s="142">
        <v>1365.61</v>
      </c>
      <c r="L160" s="149"/>
      <c r="M160" s="36"/>
      <c r="N160" s="143">
        <v>563</v>
      </c>
      <c r="O160" s="37">
        <v>0.41226997459010994</v>
      </c>
      <c r="P160" s="37">
        <v>0</v>
      </c>
      <c r="Q160" s="38">
        <v>0</v>
      </c>
      <c r="R160" s="38">
        <v>0</v>
      </c>
      <c r="S160" s="143">
        <v>6</v>
      </c>
      <c r="T160" s="39">
        <v>168.9</v>
      </c>
      <c r="U160" s="108">
        <v>1536.01</v>
      </c>
      <c r="V160" s="142">
        <v>1165297456.6700001</v>
      </c>
      <c r="W160" s="143">
        <v>11890</v>
      </c>
      <c r="X160" s="39">
        <v>98006.51</v>
      </c>
      <c r="Y160" s="25">
        <v>0.50905400000000001</v>
      </c>
      <c r="Z160" s="143">
        <v>72806</v>
      </c>
      <c r="AA160" s="25">
        <v>0.60422799999999999</v>
      </c>
      <c r="AB160" s="25">
        <v>0.46239400000000003</v>
      </c>
      <c r="AC160" s="144">
        <v>0.46239400000000003</v>
      </c>
      <c r="AD160" s="145">
        <v>0</v>
      </c>
      <c r="AE160" s="40">
        <v>0.46239400000000003</v>
      </c>
      <c r="AF160" s="143">
        <v>0</v>
      </c>
      <c r="AG160" s="143">
        <v>0</v>
      </c>
      <c r="AH160" s="108">
        <v>0</v>
      </c>
      <c r="AI160" s="32">
        <v>0</v>
      </c>
      <c r="AJ160" s="32">
        <v>0</v>
      </c>
      <c r="AK160" s="32">
        <v>0</v>
      </c>
      <c r="AL160" s="32">
        <v>0</v>
      </c>
      <c r="AM160" s="38">
        <v>0</v>
      </c>
      <c r="AN160" s="32">
        <v>0</v>
      </c>
      <c r="AO160" s="146">
        <v>8185537</v>
      </c>
      <c r="AP160" s="143">
        <v>8185537</v>
      </c>
      <c r="AQ160" s="38">
        <v>8185537</v>
      </c>
      <c r="AR160" s="38">
        <v>9790490</v>
      </c>
      <c r="AS160" s="38">
        <v>1604953</v>
      </c>
      <c r="AT160" s="147" t="s">
        <v>400</v>
      </c>
      <c r="AU160" s="38">
        <v>9551487</v>
      </c>
      <c r="AV160" s="38">
        <v>133692.58489999999</v>
      </c>
      <c r="AW160" s="38">
        <v>9551487</v>
      </c>
      <c r="AX160" s="38">
        <v>9551487</v>
      </c>
      <c r="AY160" s="38">
        <v>0</v>
      </c>
      <c r="AZ160" s="38"/>
      <c r="BA160" s="38"/>
      <c r="BC160" s="42"/>
      <c r="BD160" s="42"/>
      <c r="BE160" s="42"/>
      <c r="BF160" s="42"/>
      <c r="BG160" s="42"/>
      <c r="BH160" s="42"/>
      <c r="BI160" s="42"/>
    </row>
    <row r="161" spans="1:61" ht="15" x14ac:dyDescent="0.2">
      <c r="A161" s="26" t="s">
        <v>11</v>
      </c>
      <c r="B161" s="26">
        <v>1</v>
      </c>
      <c r="C161" s="33">
        <v>1</v>
      </c>
      <c r="D161" s="33">
        <v>1</v>
      </c>
      <c r="E161" s="33"/>
      <c r="F161" s="24">
        <v>2</v>
      </c>
      <c r="G161" s="140">
        <v>117</v>
      </c>
      <c r="H161" s="26">
        <v>135</v>
      </c>
      <c r="I161" s="24" t="s">
        <v>151</v>
      </c>
      <c r="J161" s="141"/>
      <c r="K161" s="142">
        <v>15732.61</v>
      </c>
      <c r="L161" s="140"/>
      <c r="M161" s="36"/>
      <c r="N161" s="143">
        <v>9272</v>
      </c>
      <c r="O161" s="37">
        <v>0.58934912897478542</v>
      </c>
      <c r="P161" s="37">
        <v>0</v>
      </c>
      <c r="Q161" s="38">
        <v>0</v>
      </c>
      <c r="R161" s="38">
        <v>0</v>
      </c>
      <c r="S161" s="143">
        <v>2168</v>
      </c>
      <c r="T161" s="39">
        <v>2781.6</v>
      </c>
      <c r="U161" s="108">
        <v>19056.21</v>
      </c>
      <c r="V161" s="142">
        <v>32280069005.330002</v>
      </c>
      <c r="W161" s="143">
        <v>129026</v>
      </c>
      <c r="X161" s="39">
        <v>250182.67</v>
      </c>
      <c r="Y161" s="25">
        <v>1.299469</v>
      </c>
      <c r="Z161" s="143">
        <v>89309</v>
      </c>
      <c r="AA161" s="25">
        <v>0.74118899999999999</v>
      </c>
      <c r="AB161" s="25">
        <v>-0.13198499999999999</v>
      </c>
      <c r="AC161" s="144">
        <v>0.1</v>
      </c>
      <c r="AD161" s="145">
        <v>0</v>
      </c>
      <c r="AE161" s="40">
        <v>0.1</v>
      </c>
      <c r="AF161" s="143">
        <v>0</v>
      </c>
      <c r="AG161" s="143">
        <v>0</v>
      </c>
      <c r="AH161" s="108">
        <v>0</v>
      </c>
      <c r="AI161" s="32">
        <v>0</v>
      </c>
      <c r="AJ161" s="32">
        <v>0</v>
      </c>
      <c r="AK161" s="32">
        <v>0</v>
      </c>
      <c r="AL161" s="32">
        <v>0</v>
      </c>
      <c r="AM161" s="38">
        <v>0</v>
      </c>
      <c r="AN161" s="32">
        <v>0</v>
      </c>
      <c r="AO161" s="146">
        <v>21962282</v>
      </c>
      <c r="AP161" s="143">
        <v>21962282</v>
      </c>
      <c r="AQ161" s="38">
        <v>21962282</v>
      </c>
      <c r="AR161" s="38">
        <v>10803759</v>
      </c>
      <c r="AS161" s="38">
        <v>11158523</v>
      </c>
      <c r="AT161" s="147" t="s">
        <v>401</v>
      </c>
      <c r="AU161" s="38">
        <v>13590585</v>
      </c>
      <c r="AV161" s="38">
        <v>1189498.5518</v>
      </c>
      <c r="AW161" s="38">
        <v>14780083.5518</v>
      </c>
      <c r="AX161" s="38">
        <v>14780083.5518</v>
      </c>
      <c r="AY161" s="38">
        <v>1189498.5517999995</v>
      </c>
      <c r="AZ161" s="38"/>
      <c r="BA161" s="38"/>
      <c r="BC161" s="42"/>
      <c r="BD161" s="42"/>
      <c r="BE161" s="42"/>
      <c r="BF161" s="42"/>
      <c r="BG161" s="42"/>
      <c r="BH161" s="42"/>
      <c r="BI161" s="42"/>
    </row>
    <row r="162" spans="1:61" ht="15" x14ac:dyDescent="0.2">
      <c r="A162" s="26" t="s">
        <v>37</v>
      </c>
      <c r="B162" s="26"/>
      <c r="C162" s="33"/>
      <c r="D162" s="33"/>
      <c r="E162" s="33"/>
      <c r="F162" s="24">
        <v>9</v>
      </c>
      <c r="G162" s="149">
        <v>27</v>
      </c>
      <c r="H162" s="26">
        <v>136</v>
      </c>
      <c r="I162" s="24" t="s">
        <v>152</v>
      </c>
      <c r="J162" s="141"/>
      <c r="K162" s="142">
        <v>428.64</v>
      </c>
      <c r="L162" s="149"/>
      <c r="M162" s="36"/>
      <c r="N162" s="143">
        <v>147</v>
      </c>
      <c r="O162" s="37">
        <v>0.34294512877939531</v>
      </c>
      <c r="P162" s="37">
        <v>0</v>
      </c>
      <c r="Q162" s="38">
        <v>0</v>
      </c>
      <c r="R162" s="38">
        <v>0</v>
      </c>
      <c r="S162" s="143">
        <v>0</v>
      </c>
      <c r="T162" s="39">
        <v>44.1</v>
      </c>
      <c r="U162" s="108">
        <v>472.74</v>
      </c>
      <c r="V162" s="142">
        <v>355883350.32999998</v>
      </c>
      <c r="W162" s="143">
        <v>3762</v>
      </c>
      <c r="X162" s="39">
        <v>94599.51</v>
      </c>
      <c r="Y162" s="25">
        <v>0.49135800000000002</v>
      </c>
      <c r="Z162" s="143">
        <v>77985</v>
      </c>
      <c r="AA162" s="25">
        <v>0.64720900000000003</v>
      </c>
      <c r="AB162" s="25">
        <v>0.46188699999999999</v>
      </c>
      <c r="AC162" s="144">
        <v>0.46188699999999999</v>
      </c>
      <c r="AD162" s="145">
        <v>0</v>
      </c>
      <c r="AE162" s="40">
        <v>0.46188699999999999</v>
      </c>
      <c r="AF162" s="143">
        <v>0</v>
      </c>
      <c r="AG162" s="143">
        <v>0</v>
      </c>
      <c r="AH162" s="108">
        <v>0</v>
      </c>
      <c r="AI162" s="32">
        <v>0</v>
      </c>
      <c r="AJ162" s="32">
        <v>0</v>
      </c>
      <c r="AK162" s="32">
        <v>0</v>
      </c>
      <c r="AL162" s="32">
        <v>0</v>
      </c>
      <c r="AM162" s="38">
        <v>0</v>
      </c>
      <c r="AN162" s="32">
        <v>0</v>
      </c>
      <c r="AO162" s="146">
        <v>2516512</v>
      </c>
      <c r="AP162" s="143">
        <v>2516512</v>
      </c>
      <c r="AQ162" s="38">
        <v>2516512</v>
      </c>
      <c r="AR162" s="38">
        <v>3196216</v>
      </c>
      <c r="AS162" s="38">
        <v>679704</v>
      </c>
      <c r="AT162" s="147" t="s">
        <v>400</v>
      </c>
      <c r="AU162" s="38">
        <v>3174585</v>
      </c>
      <c r="AV162" s="38">
        <v>56619.343200000003</v>
      </c>
      <c r="AW162" s="38">
        <v>3174585</v>
      </c>
      <c r="AX162" s="38">
        <v>3174585</v>
      </c>
      <c r="AY162" s="38">
        <v>0</v>
      </c>
      <c r="AZ162" s="38"/>
      <c r="BA162" s="38"/>
      <c r="BC162" s="42"/>
      <c r="BD162" s="42"/>
      <c r="BE162" s="42"/>
      <c r="BF162" s="42"/>
      <c r="BG162" s="42"/>
      <c r="BH162" s="42"/>
      <c r="BI162" s="42"/>
    </row>
    <row r="163" spans="1:61" ht="15" x14ac:dyDescent="0.2">
      <c r="A163" s="26" t="s">
        <v>19</v>
      </c>
      <c r="B163" s="26"/>
      <c r="C163" s="33"/>
      <c r="D163" s="33"/>
      <c r="E163" s="33"/>
      <c r="F163" s="24">
        <v>3</v>
      </c>
      <c r="G163" s="140">
        <v>125</v>
      </c>
      <c r="H163" s="26">
        <v>137</v>
      </c>
      <c r="I163" s="24" t="s">
        <v>153</v>
      </c>
      <c r="J163" s="141"/>
      <c r="K163" s="142">
        <v>1956.72</v>
      </c>
      <c r="L163" s="140"/>
      <c r="M163" s="36"/>
      <c r="N163" s="143">
        <v>541</v>
      </c>
      <c r="O163" s="37">
        <v>0.27648309415756983</v>
      </c>
      <c r="P163" s="37">
        <v>0</v>
      </c>
      <c r="Q163" s="38">
        <v>0</v>
      </c>
      <c r="R163" s="38">
        <v>0</v>
      </c>
      <c r="S163" s="143">
        <v>10</v>
      </c>
      <c r="T163" s="39">
        <v>162.30000000000001</v>
      </c>
      <c r="U163" s="108">
        <v>2121.52</v>
      </c>
      <c r="V163" s="142">
        <v>4041442120.3299999</v>
      </c>
      <c r="W163" s="143">
        <v>18436</v>
      </c>
      <c r="X163" s="39">
        <v>219214.7</v>
      </c>
      <c r="Y163" s="25">
        <v>1.138619</v>
      </c>
      <c r="Z163" s="143">
        <v>79250</v>
      </c>
      <c r="AA163" s="25">
        <v>0.65770799999999996</v>
      </c>
      <c r="AB163" s="25">
        <v>5.6540000000000002E-3</v>
      </c>
      <c r="AC163" s="144">
        <v>0.01</v>
      </c>
      <c r="AD163" s="145">
        <v>0</v>
      </c>
      <c r="AE163" s="40">
        <v>0.01</v>
      </c>
      <c r="AF163" s="143">
        <v>0</v>
      </c>
      <c r="AG163" s="143">
        <v>0</v>
      </c>
      <c r="AH163" s="108">
        <v>0</v>
      </c>
      <c r="AI163" s="32">
        <v>0</v>
      </c>
      <c r="AJ163" s="32">
        <v>0</v>
      </c>
      <c r="AK163" s="32">
        <v>0</v>
      </c>
      <c r="AL163" s="32">
        <v>0</v>
      </c>
      <c r="AM163" s="38">
        <v>0</v>
      </c>
      <c r="AN163" s="32">
        <v>0</v>
      </c>
      <c r="AO163" s="146">
        <v>244505</v>
      </c>
      <c r="AP163" s="143">
        <v>244505</v>
      </c>
      <c r="AQ163" s="38">
        <v>244505</v>
      </c>
      <c r="AR163" s="38">
        <v>1649159</v>
      </c>
      <c r="AS163" s="38">
        <v>1404654</v>
      </c>
      <c r="AT163" s="147" t="s">
        <v>400</v>
      </c>
      <c r="AU163" s="38">
        <v>1073011</v>
      </c>
      <c r="AV163" s="38">
        <v>117007.67819999999</v>
      </c>
      <c r="AW163" s="38">
        <v>1073011</v>
      </c>
      <c r="AX163" s="38">
        <v>1073011</v>
      </c>
      <c r="AY163" s="38">
        <v>0</v>
      </c>
      <c r="AZ163" s="38"/>
      <c r="BA163" s="38"/>
      <c r="BC163" s="42"/>
      <c r="BD163" s="42"/>
      <c r="BE163" s="42"/>
      <c r="BF163" s="42"/>
      <c r="BG163" s="42"/>
      <c r="BH163" s="42"/>
      <c r="BI163" s="42"/>
    </row>
    <row r="164" spans="1:61" ht="15" x14ac:dyDescent="0.2">
      <c r="A164" s="26" t="s">
        <v>24</v>
      </c>
      <c r="B164" s="26"/>
      <c r="C164" s="33"/>
      <c r="D164" s="33"/>
      <c r="E164" s="33"/>
      <c r="F164" s="24">
        <v>8</v>
      </c>
      <c r="G164" s="149">
        <v>24</v>
      </c>
      <c r="H164" s="26">
        <v>138</v>
      </c>
      <c r="I164" s="24" t="s">
        <v>154</v>
      </c>
      <c r="J164" s="141"/>
      <c r="K164" s="142">
        <v>6957.09</v>
      </c>
      <c r="L164" s="149"/>
      <c r="M164" s="36"/>
      <c r="N164" s="143">
        <v>3203</v>
      </c>
      <c r="O164" s="37">
        <v>0.46039364159440227</v>
      </c>
      <c r="P164" s="37">
        <v>0</v>
      </c>
      <c r="Q164" s="38">
        <v>0</v>
      </c>
      <c r="R164" s="38">
        <v>0</v>
      </c>
      <c r="S164" s="143">
        <v>447</v>
      </c>
      <c r="T164" s="39">
        <v>960.9</v>
      </c>
      <c r="U164" s="108">
        <v>8029.74</v>
      </c>
      <c r="V164" s="142">
        <v>6825288860.6700001</v>
      </c>
      <c r="W164" s="143">
        <v>52279</v>
      </c>
      <c r="X164" s="39">
        <v>130555.08</v>
      </c>
      <c r="Y164" s="25">
        <v>0.67811399999999999</v>
      </c>
      <c r="Z164" s="143">
        <v>75845</v>
      </c>
      <c r="AA164" s="25">
        <v>0.62944900000000004</v>
      </c>
      <c r="AB164" s="25">
        <v>0.33648600000000001</v>
      </c>
      <c r="AC164" s="144">
        <v>0.33648600000000001</v>
      </c>
      <c r="AD164" s="145">
        <v>0</v>
      </c>
      <c r="AE164" s="40">
        <v>0.33648600000000001</v>
      </c>
      <c r="AF164" s="143">
        <v>0</v>
      </c>
      <c r="AG164" s="143">
        <v>0</v>
      </c>
      <c r="AH164" s="108">
        <v>0</v>
      </c>
      <c r="AI164" s="32">
        <v>0</v>
      </c>
      <c r="AJ164" s="32">
        <v>0</v>
      </c>
      <c r="AK164" s="32">
        <v>0</v>
      </c>
      <c r="AL164" s="32">
        <v>0</v>
      </c>
      <c r="AM164" s="38">
        <v>0</v>
      </c>
      <c r="AN164" s="32">
        <v>0</v>
      </c>
      <c r="AO164" s="146">
        <v>31139341</v>
      </c>
      <c r="AP164" s="143">
        <v>31139341</v>
      </c>
      <c r="AQ164" s="38">
        <v>31139341</v>
      </c>
      <c r="AR164" s="38">
        <v>21461782</v>
      </c>
      <c r="AS164" s="38">
        <v>9677559</v>
      </c>
      <c r="AT164" s="147" t="s">
        <v>401</v>
      </c>
      <c r="AU164" s="38">
        <v>24116337</v>
      </c>
      <c r="AV164" s="38">
        <v>1031627.7894</v>
      </c>
      <c r="AW164" s="38">
        <v>25147964.7894</v>
      </c>
      <c r="AX164" s="38">
        <v>25147964.7894</v>
      </c>
      <c r="AY164" s="38">
        <v>1031627.7894000001</v>
      </c>
      <c r="AZ164" s="38"/>
      <c r="BA164" s="38"/>
      <c r="BC164" s="42"/>
      <c r="BD164" s="42"/>
      <c r="BE164" s="42"/>
      <c r="BF164" s="42"/>
      <c r="BG164" s="42"/>
      <c r="BH164" s="42"/>
      <c r="BI164" s="42"/>
    </row>
    <row r="165" spans="1:61" ht="15" x14ac:dyDescent="0.2">
      <c r="A165" s="26" t="s">
        <v>9</v>
      </c>
      <c r="B165" s="26"/>
      <c r="C165" s="33"/>
      <c r="D165" s="33"/>
      <c r="E165" s="33"/>
      <c r="F165" s="24">
        <v>5</v>
      </c>
      <c r="G165" s="140">
        <v>99</v>
      </c>
      <c r="H165" s="26">
        <v>139</v>
      </c>
      <c r="I165" s="24" t="s">
        <v>155</v>
      </c>
      <c r="J165" s="141"/>
      <c r="K165" s="142">
        <v>1991.04</v>
      </c>
      <c r="L165" s="140"/>
      <c r="M165" s="36"/>
      <c r="N165" s="143">
        <v>309</v>
      </c>
      <c r="O165" s="37">
        <v>0.15519527483124398</v>
      </c>
      <c r="P165" s="37">
        <v>0</v>
      </c>
      <c r="Q165" s="38">
        <v>0</v>
      </c>
      <c r="R165" s="38">
        <v>0</v>
      </c>
      <c r="S165" s="143">
        <v>44</v>
      </c>
      <c r="T165" s="39">
        <v>92.7</v>
      </c>
      <c r="U165" s="108">
        <v>2094.7399999999998</v>
      </c>
      <c r="V165" s="142">
        <v>2084652065.3299999</v>
      </c>
      <c r="W165" s="143">
        <v>15662</v>
      </c>
      <c r="X165" s="39">
        <v>133102.54999999999</v>
      </c>
      <c r="Y165" s="25">
        <v>0.69134600000000002</v>
      </c>
      <c r="Z165" s="143">
        <v>111573</v>
      </c>
      <c r="AA165" s="25">
        <v>0.92596100000000003</v>
      </c>
      <c r="AB165" s="25">
        <v>0.23827000000000001</v>
      </c>
      <c r="AC165" s="144">
        <v>0.23827000000000001</v>
      </c>
      <c r="AD165" s="145">
        <v>0</v>
      </c>
      <c r="AE165" s="40">
        <v>0.23827000000000001</v>
      </c>
      <c r="AF165" s="143">
        <v>0</v>
      </c>
      <c r="AG165" s="143">
        <v>0</v>
      </c>
      <c r="AH165" s="108">
        <v>0</v>
      </c>
      <c r="AI165" s="32">
        <v>0</v>
      </c>
      <c r="AJ165" s="32">
        <v>0</v>
      </c>
      <c r="AK165" s="32">
        <v>0</v>
      </c>
      <c r="AL165" s="32">
        <v>0</v>
      </c>
      <c r="AM165" s="38">
        <v>0</v>
      </c>
      <c r="AN165" s="32">
        <v>0</v>
      </c>
      <c r="AO165" s="146">
        <v>5752285</v>
      </c>
      <c r="AP165" s="143">
        <v>5752285</v>
      </c>
      <c r="AQ165" s="38">
        <v>5752285</v>
      </c>
      <c r="AR165" s="38">
        <v>6221145</v>
      </c>
      <c r="AS165" s="38">
        <v>468860</v>
      </c>
      <c r="AT165" s="147" t="s">
        <v>400</v>
      </c>
      <c r="AU165" s="38">
        <v>6148151</v>
      </c>
      <c r="AV165" s="38">
        <v>39056.038</v>
      </c>
      <c r="AW165" s="38">
        <v>6148151</v>
      </c>
      <c r="AX165" s="38">
        <v>6148151</v>
      </c>
      <c r="AY165" s="38">
        <v>0</v>
      </c>
      <c r="AZ165" s="38"/>
      <c r="BA165" s="38"/>
      <c r="BC165" s="42"/>
      <c r="BD165" s="42"/>
      <c r="BE165" s="42"/>
      <c r="BF165" s="42"/>
      <c r="BG165" s="42"/>
      <c r="BH165" s="42"/>
      <c r="BI165" s="42"/>
    </row>
    <row r="166" spans="1:61" ht="15" x14ac:dyDescent="0.2">
      <c r="A166" s="26" t="s">
        <v>13</v>
      </c>
      <c r="B166" s="26"/>
      <c r="C166" s="33"/>
      <c r="D166" s="33"/>
      <c r="E166" s="33"/>
      <c r="F166" s="24">
        <v>9</v>
      </c>
      <c r="G166" s="150">
        <v>43</v>
      </c>
      <c r="H166" s="26">
        <v>140</v>
      </c>
      <c r="I166" s="24" t="s">
        <v>156</v>
      </c>
      <c r="J166" s="141"/>
      <c r="K166" s="142">
        <v>945.86</v>
      </c>
      <c r="L166" s="150"/>
      <c r="M166" s="36"/>
      <c r="N166" s="143">
        <v>318</v>
      </c>
      <c r="O166" s="37">
        <v>0.33620197492229292</v>
      </c>
      <c r="P166" s="37">
        <v>0</v>
      </c>
      <c r="Q166" s="38">
        <v>0</v>
      </c>
      <c r="R166" s="38">
        <v>0</v>
      </c>
      <c r="S166" s="143">
        <v>14</v>
      </c>
      <c r="T166" s="39">
        <v>95.4</v>
      </c>
      <c r="U166" s="108">
        <v>1044.76</v>
      </c>
      <c r="V166" s="142">
        <v>804263908</v>
      </c>
      <c r="W166" s="143">
        <v>7623</v>
      </c>
      <c r="X166" s="39">
        <v>105504.91</v>
      </c>
      <c r="Y166" s="25">
        <v>0.54800099999999996</v>
      </c>
      <c r="Z166" s="143">
        <v>67862</v>
      </c>
      <c r="AA166" s="25">
        <v>0.56319699999999995</v>
      </c>
      <c r="AB166" s="25">
        <v>0.44744</v>
      </c>
      <c r="AC166" s="144">
        <v>0.44744</v>
      </c>
      <c r="AD166" s="145">
        <v>0</v>
      </c>
      <c r="AE166" s="40">
        <v>0.44744</v>
      </c>
      <c r="AF166" s="143">
        <v>0</v>
      </c>
      <c r="AG166" s="143">
        <v>0</v>
      </c>
      <c r="AH166" s="108">
        <v>0</v>
      </c>
      <c r="AI166" s="32">
        <v>0</v>
      </c>
      <c r="AJ166" s="32">
        <v>0</v>
      </c>
      <c r="AK166" s="32">
        <v>0</v>
      </c>
      <c r="AL166" s="32">
        <v>0</v>
      </c>
      <c r="AM166" s="38">
        <v>0</v>
      </c>
      <c r="AN166" s="32">
        <v>0</v>
      </c>
      <c r="AO166" s="146">
        <v>5387562</v>
      </c>
      <c r="AP166" s="143">
        <v>5387562</v>
      </c>
      <c r="AQ166" s="38">
        <v>5387562</v>
      </c>
      <c r="AR166" s="38">
        <v>5624815</v>
      </c>
      <c r="AS166" s="38">
        <v>237253</v>
      </c>
      <c r="AT166" s="147" t="s">
        <v>400</v>
      </c>
      <c r="AU166" s="38">
        <v>5481226</v>
      </c>
      <c r="AV166" s="38">
        <v>19763.174899999998</v>
      </c>
      <c r="AW166" s="38">
        <v>5481226</v>
      </c>
      <c r="AX166" s="38">
        <v>5481226</v>
      </c>
      <c r="AY166" s="38">
        <v>0</v>
      </c>
      <c r="AZ166" s="38"/>
      <c r="BA166" s="38"/>
      <c r="BC166" s="42"/>
      <c r="BD166" s="42"/>
      <c r="BE166" s="42"/>
      <c r="BF166" s="42"/>
      <c r="BG166" s="42"/>
      <c r="BH166" s="42"/>
      <c r="BI166" s="42"/>
    </row>
    <row r="167" spans="1:61" ht="15" x14ac:dyDescent="0.2">
      <c r="A167" s="26" t="s">
        <v>37</v>
      </c>
      <c r="B167" s="26"/>
      <c r="C167" s="33">
        <v>1</v>
      </c>
      <c r="D167" s="33"/>
      <c r="E167" s="33"/>
      <c r="F167" s="24">
        <v>9</v>
      </c>
      <c r="G167" s="140">
        <v>55</v>
      </c>
      <c r="H167" s="26">
        <v>141</v>
      </c>
      <c r="I167" s="24" t="s">
        <v>157</v>
      </c>
      <c r="J167" s="141"/>
      <c r="K167" s="142">
        <v>988.77</v>
      </c>
      <c r="L167" s="140"/>
      <c r="M167" s="36"/>
      <c r="N167" s="143">
        <v>469</v>
      </c>
      <c r="O167" s="37">
        <v>0.47432668871426115</v>
      </c>
      <c r="P167" s="37">
        <v>0</v>
      </c>
      <c r="Q167" s="38">
        <v>0</v>
      </c>
      <c r="R167" s="38">
        <v>0</v>
      </c>
      <c r="S167" s="143">
        <v>1</v>
      </c>
      <c r="T167" s="39">
        <v>140.69999999999999</v>
      </c>
      <c r="U167" s="108">
        <v>1129.72</v>
      </c>
      <c r="V167" s="142">
        <v>1024599748.67</v>
      </c>
      <c r="W167" s="143">
        <v>9343</v>
      </c>
      <c r="X167" s="39">
        <v>109664.96000000001</v>
      </c>
      <c r="Y167" s="25">
        <v>0.56960900000000003</v>
      </c>
      <c r="Z167" s="143">
        <v>80941</v>
      </c>
      <c r="AA167" s="25">
        <v>0.67174199999999995</v>
      </c>
      <c r="AB167" s="25">
        <v>0.39975100000000002</v>
      </c>
      <c r="AC167" s="144">
        <v>0.39975100000000002</v>
      </c>
      <c r="AD167" s="145">
        <v>0</v>
      </c>
      <c r="AE167" s="40">
        <v>0.39975100000000002</v>
      </c>
      <c r="AF167" s="143">
        <v>0</v>
      </c>
      <c r="AG167" s="143">
        <v>0</v>
      </c>
      <c r="AH167" s="108">
        <v>0</v>
      </c>
      <c r="AI167" s="32">
        <v>0</v>
      </c>
      <c r="AJ167" s="32">
        <v>0</v>
      </c>
      <c r="AK167" s="32">
        <v>0</v>
      </c>
      <c r="AL167" s="32">
        <v>0</v>
      </c>
      <c r="AM167" s="38">
        <v>0</v>
      </c>
      <c r="AN167" s="32">
        <v>0</v>
      </c>
      <c r="AO167" s="146">
        <v>5204767</v>
      </c>
      <c r="AP167" s="143">
        <v>5204767</v>
      </c>
      <c r="AQ167" s="38">
        <v>7534704</v>
      </c>
      <c r="AR167" s="38">
        <v>7534704</v>
      </c>
      <c r="AS167" s="38">
        <v>2329937</v>
      </c>
      <c r="AT167" s="147" t="s">
        <v>400</v>
      </c>
      <c r="AU167" s="38">
        <v>7534704</v>
      </c>
      <c r="AV167" s="38">
        <v>194083.75209999998</v>
      </c>
      <c r="AW167" s="38">
        <v>7534704</v>
      </c>
      <c r="AX167" s="38">
        <v>7534704</v>
      </c>
      <c r="AY167" s="38">
        <v>0</v>
      </c>
      <c r="AZ167" s="38"/>
      <c r="BA167" s="38"/>
      <c r="BC167" s="42"/>
      <c r="BD167" s="42"/>
      <c r="BE167" s="42"/>
      <c r="BF167" s="42"/>
      <c r="BG167" s="42"/>
      <c r="BH167" s="42"/>
      <c r="BI167" s="42"/>
    </row>
    <row r="168" spans="1:61" ht="15" x14ac:dyDescent="0.2">
      <c r="A168" s="26" t="s">
        <v>9</v>
      </c>
      <c r="B168" s="26"/>
      <c r="C168" s="33"/>
      <c r="D168" s="33"/>
      <c r="E168" s="33"/>
      <c r="F168" s="24">
        <v>5</v>
      </c>
      <c r="G168" s="140">
        <v>108</v>
      </c>
      <c r="H168" s="26">
        <v>142</v>
      </c>
      <c r="I168" s="24" t="s">
        <v>158</v>
      </c>
      <c r="J168" s="141"/>
      <c r="K168" s="142">
        <v>2325.67</v>
      </c>
      <c r="L168" s="140"/>
      <c r="M168" s="36"/>
      <c r="N168" s="143">
        <v>310</v>
      </c>
      <c r="O168" s="37">
        <v>0.13329492146349223</v>
      </c>
      <c r="P168" s="37">
        <v>0</v>
      </c>
      <c r="Q168" s="38">
        <v>0</v>
      </c>
      <c r="R168" s="38">
        <v>0</v>
      </c>
      <c r="S168" s="143">
        <v>17</v>
      </c>
      <c r="T168" s="39">
        <v>93</v>
      </c>
      <c r="U168" s="108">
        <v>2422.92</v>
      </c>
      <c r="V168" s="142">
        <v>1883111152.3299999</v>
      </c>
      <c r="W168" s="143">
        <v>14766</v>
      </c>
      <c r="X168" s="39">
        <v>127530.21</v>
      </c>
      <c r="Y168" s="25">
        <v>0.66240200000000005</v>
      </c>
      <c r="Z168" s="143">
        <v>115718</v>
      </c>
      <c r="AA168" s="25">
        <v>0.96036100000000002</v>
      </c>
      <c r="AB168" s="25">
        <v>0.24820999999999999</v>
      </c>
      <c r="AC168" s="144">
        <v>0.24820999999999999</v>
      </c>
      <c r="AD168" s="145">
        <v>0</v>
      </c>
      <c r="AE168" s="40">
        <v>0.24820999999999999</v>
      </c>
      <c r="AF168" s="143">
        <v>0</v>
      </c>
      <c r="AG168" s="143">
        <v>0</v>
      </c>
      <c r="AH168" s="108">
        <v>0</v>
      </c>
      <c r="AI168" s="32">
        <v>0</v>
      </c>
      <c r="AJ168" s="32">
        <v>0</v>
      </c>
      <c r="AK168" s="32">
        <v>0</v>
      </c>
      <c r="AL168" s="32">
        <v>0</v>
      </c>
      <c r="AM168" s="38">
        <v>0</v>
      </c>
      <c r="AN168" s="32">
        <v>0</v>
      </c>
      <c r="AO168" s="146">
        <v>6931054</v>
      </c>
      <c r="AP168" s="143">
        <v>6931054</v>
      </c>
      <c r="AQ168" s="38">
        <v>6931054</v>
      </c>
      <c r="AR168" s="38">
        <v>10699177</v>
      </c>
      <c r="AS168" s="38">
        <v>3768123</v>
      </c>
      <c r="AT168" s="147" t="s">
        <v>400</v>
      </c>
      <c r="AU168" s="38">
        <v>9105528</v>
      </c>
      <c r="AV168" s="38">
        <v>313884.6459</v>
      </c>
      <c r="AW168" s="38">
        <v>9105528</v>
      </c>
      <c r="AX168" s="38">
        <v>9105528</v>
      </c>
      <c r="AY168" s="38">
        <v>0</v>
      </c>
      <c r="AZ168" s="38"/>
      <c r="BA168" s="38"/>
      <c r="BC168" s="42"/>
      <c r="BD168" s="42"/>
      <c r="BE168" s="42"/>
      <c r="BF168" s="42"/>
      <c r="BG168" s="42"/>
      <c r="BH168" s="42"/>
      <c r="BI168" s="42"/>
    </row>
    <row r="169" spans="1:61" ht="15" x14ac:dyDescent="0.2">
      <c r="A169" s="26" t="s">
        <v>24</v>
      </c>
      <c r="B169" s="26"/>
      <c r="C169" s="33">
        <v>1</v>
      </c>
      <c r="D169" s="33"/>
      <c r="E169" s="33"/>
      <c r="F169" s="24">
        <v>10</v>
      </c>
      <c r="G169" s="149">
        <v>16</v>
      </c>
      <c r="H169" s="26">
        <v>143</v>
      </c>
      <c r="I169" s="24" t="s">
        <v>159</v>
      </c>
      <c r="J169" s="141"/>
      <c r="K169" s="142">
        <v>4025.42</v>
      </c>
      <c r="L169" s="149"/>
      <c r="M169" s="36"/>
      <c r="N169" s="143">
        <v>2677</v>
      </c>
      <c r="O169" s="37">
        <v>0.66502377391675893</v>
      </c>
      <c r="P169" s="37">
        <v>6.5023773916758953E-2</v>
      </c>
      <c r="Q169" s="38">
        <v>261.74799999999982</v>
      </c>
      <c r="R169" s="38">
        <v>39.262199999999972</v>
      </c>
      <c r="S169" s="143">
        <v>391</v>
      </c>
      <c r="T169" s="39">
        <v>803.1</v>
      </c>
      <c r="U169" s="108">
        <v>4965.5322000000006</v>
      </c>
      <c r="V169" s="142">
        <v>2838568528</v>
      </c>
      <c r="W169" s="143">
        <v>34737</v>
      </c>
      <c r="X169" s="39">
        <v>81716</v>
      </c>
      <c r="Y169" s="25">
        <v>0.42443999999999998</v>
      </c>
      <c r="Z169" s="143">
        <v>63576</v>
      </c>
      <c r="AA169" s="25">
        <v>0.52762699999999996</v>
      </c>
      <c r="AB169" s="25">
        <v>0.54460399999999998</v>
      </c>
      <c r="AC169" s="144">
        <v>0.54460399999999998</v>
      </c>
      <c r="AD169" s="145">
        <v>0.03</v>
      </c>
      <c r="AE169" s="40">
        <v>0.574604</v>
      </c>
      <c r="AF169" s="143">
        <v>0</v>
      </c>
      <c r="AG169" s="143">
        <v>0</v>
      </c>
      <c r="AH169" s="108">
        <v>0</v>
      </c>
      <c r="AI169" s="32">
        <v>0</v>
      </c>
      <c r="AJ169" s="32">
        <v>0</v>
      </c>
      <c r="AK169" s="32">
        <v>0</v>
      </c>
      <c r="AL169" s="32">
        <v>0</v>
      </c>
      <c r="AM169" s="38">
        <v>0</v>
      </c>
      <c r="AN169" s="32">
        <v>0</v>
      </c>
      <c r="AO169" s="146">
        <v>32883299</v>
      </c>
      <c r="AP169" s="143">
        <v>32883299</v>
      </c>
      <c r="AQ169" s="38">
        <v>32883299</v>
      </c>
      <c r="AR169" s="38">
        <v>24482865</v>
      </c>
      <c r="AS169" s="38">
        <v>8400434</v>
      </c>
      <c r="AT169" s="147" t="s">
        <v>401</v>
      </c>
      <c r="AU169" s="38">
        <v>26958170</v>
      </c>
      <c r="AV169" s="38">
        <v>895486.26439999999</v>
      </c>
      <c r="AW169" s="38">
        <v>27853656.264400002</v>
      </c>
      <c r="AX169" s="38">
        <v>27853656.264400002</v>
      </c>
      <c r="AY169" s="38">
        <v>895486.26440000162</v>
      </c>
      <c r="AZ169" s="38"/>
      <c r="BA169" s="38"/>
      <c r="BC169" s="42"/>
      <c r="BD169" s="42"/>
      <c r="BE169" s="42"/>
      <c r="BF169" s="42"/>
      <c r="BG169" s="42"/>
      <c r="BH169" s="42"/>
      <c r="BI169" s="42"/>
    </row>
    <row r="170" spans="1:61" ht="15" x14ac:dyDescent="0.2">
      <c r="A170" s="26" t="s">
        <v>15</v>
      </c>
      <c r="B170" s="26"/>
      <c r="C170" s="33"/>
      <c r="D170" s="33"/>
      <c r="E170" s="33"/>
      <c r="F170" s="24">
        <v>3</v>
      </c>
      <c r="G170" s="140">
        <v>103</v>
      </c>
      <c r="H170" s="26">
        <v>144</v>
      </c>
      <c r="I170" s="24" t="s">
        <v>160</v>
      </c>
      <c r="J170" s="141"/>
      <c r="K170" s="142">
        <v>6574.91</v>
      </c>
      <c r="L170" s="140"/>
      <c r="M170" s="36"/>
      <c r="N170" s="143">
        <v>1182</v>
      </c>
      <c r="O170" s="37">
        <v>0.1797743239070953</v>
      </c>
      <c r="P170" s="37">
        <v>0</v>
      </c>
      <c r="Q170" s="38">
        <v>0</v>
      </c>
      <c r="R170" s="38">
        <v>0</v>
      </c>
      <c r="S170" s="143">
        <v>278</v>
      </c>
      <c r="T170" s="39">
        <v>354.6</v>
      </c>
      <c r="U170" s="108">
        <v>6999.01</v>
      </c>
      <c r="V170" s="142">
        <v>6977094664.6700001</v>
      </c>
      <c r="W170" s="143">
        <v>36174</v>
      </c>
      <c r="X170" s="39">
        <v>192875.95</v>
      </c>
      <c r="Y170" s="25">
        <v>1.001814</v>
      </c>
      <c r="Z170" s="143">
        <v>118707</v>
      </c>
      <c r="AA170" s="25">
        <v>0.98516700000000001</v>
      </c>
      <c r="AB170" s="25">
        <v>3.1800000000000001E-3</v>
      </c>
      <c r="AC170" s="144">
        <v>0.01</v>
      </c>
      <c r="AD170" s="145">
        <v>0</v>
      </c>
      <c r="AE170" s="40">
        <v>0.01</v>
      </c>
      <c r="AF170" s="143">
        <v>0</v>
      </c>
      <c r="AG170" s="143">
        <v>0</v>
      </c>
      <c r="AH170" s="108">
        <v>0</v>
      </c>
      <c r="AI170" s="32">
        <v>0</v>
      </c>
      <c r="AJ170" s="32">
        <v>0</v>
      </c>
      <c r="AK170" s="32">
        <v>0</v>
      </c>
      <c r="AL170" s="32">
        <v>0</v>
      </c>
      <c r="AM170" s="38">
        <v>0</v>
      </c>
      <c r="AN170" s="32">
        <v>0</v>
      </c>
      <c r="AO170" s="146">
        <v>806636</v>
      </c>
      <c r="AP170" s="143">
        <v>806636</v>
      </c>
      <c r="AQ170" s="38">
        <v>806636</v>
      </c>
      <c r="AR170" s="38">
        <v>3418401</v>
      </c>
      <c r="AS170" s="38">
        <v>2611765</v>
      </c>
      <c r="AT170" s="147" t="s">
        <v>400</v>
      </c>
      <c r="AU170" s="38">
        <v>2323541</v>
      </c>
      <c r="AV170" s="38">
        <v>217560.0245</v>
      </c>
      <c r="AW170" s="38">
        <v>2323541</v>
      </c>
      <c r="AX170" s="38">
        <v>2323541</v>
      </c>
      <c r="AY170" s="38">
        <v>0</v>
      </c>
      <c r="AZ170" s="38"/>
      <c r="BA170" s="38"/>
      <c r="BC170" s="42"/>
      <c r="BD170" s="42"/>
      <c r="BE170" s="42"/>
      <c r="BF170" s="42"/>
      <c r="BG170" s="42"/>
      <c r="BH170" s="42"/>
      <c r="BI170" s="42"/>
    </row>
    <row r="171" spans="1:61" ht="15" x14ac:dyDescent="0.2">
      <c r="A171" s="26" t="s">
        <v>13</v>
      </c>
      <c r="B171" s="26"/>
      <c r="C171" s="33"/>
      <c r="D171" s="33"/>
      <c r="E171" s="33"/>
      <c r="F171" s="24">
        <v>4</v>
      </c>
      <c r="G171" s="140">
        <v>115</v>
      </c>
      <c r="H171" s="26">
        <v>145</v>
      </c>
      <c r="I171" s="24" t="s">
        <v>161</v>
      </c>
      <c r="J171" s="141"/>
      <c r="K171" s="142">
        <v>79.930000000000007</v>
      </c>
      <c r="L171" s="140"/>
      <c r="M171" s="36"/>
      <c r="N171" s="143">
        <v>6</v>
      </c>
      <c r="O171" s="37">
        <v>7.5065682472163137E-2</v>
      </c>
      <c r="P171" s="37">
        <v>0</v>
      </c>
      <c r="Q171" s="38">
        <v>0</v>
      </c>
      <c r="R171" s="38">
        <v>0</v>
      </c>
      <c r="S171" s="143">
        <v>0</v>
      </c>
      <c r="T171" s="39">
        <v>1.8</v>
      </c>
      <c r="U171" s="108">
        <v>81.73</v>
      </c>
      <c r="V171" s="142">
        <v>132622186</v>
      </c>
      <c r="W171" s="143">
        <v>873</v>
      </c>
      <c r="X171" s="39">
        <v>151915.45000000001</v>
      </c>
      <c r="Y171" s="25">
        <v>0.78906100000000001</v>
      </c>
      <c r="Z171" s="143">
        <v>90714</v>
      </c>
      <c r="AA171" s="25">
        <v>0.75284899999999999</v>
      </c>
      <c r="AB171" s="25">
        <v>0.221803</v>
      </c>
      <c r="AC171" s="144">
        <v>0.221803</v>
      </c>
      <c r="AD171" s="145">
        <v>0</v>
      </c>
      <c r="AE171" s="40">
        <v>0.221803</v>
      </c>
      <c r="AF171" s="143">
        <v>0</v>
      </c>
      <c r="AG171" s="143">
        <v>0</v>
      </c>
      <c r="AH171" s="108">
        <v>0</v>
      </c>
      <c r="AI171" s="32">
        <v>0</v>
      </c>
      <c r="AJ171" s="32">
        <v>34</v>
      </c>
      <c r="AK171" s="32">
        <v>4</v>
      </c>
      <c r="AL171" s="32">
        <v>400</v>
      </c>
      <c r="AM171" s="38">
        <v>13600</v>
      </c>
      <c r="AN171" s="32">
        <v>13600</v>
      </c>
      <c r="AO171" s="146">
        <v>208925</v>
      </c>
      <c r="AP171" s="143">
        <v>222525</v>
      </c>
      <c r="AQ171" s="38">
        <v>222525</v>
      </c>
      <c r="AR171" s="38">
        <v>237166</v>
      </c>
      <c r="AS171" s="38">
        <v>14641</v>
      </c>
      <c r="AT171" s="147" t="s">
        <v>400</v>
      </c>
      <c r="AU171" s="38">
        <v>211728</v>
      </c>
      <c r="AV171" s="38">
        <v>1219.5953</v>
      </c>
      <c r="AW171" s="38">
        <v>211728</v>
      </c>
      <c r="AX171" s="38">
        <v>211728</v>
      </c>
      <c r="AY171" s="38">
        <v>0</v>
      </c>
      <c r="AZ171" s="38"/>
      <c r="BA171" s="38"/>
      <c r="BC171" s="42"/>
      <c r="BD171" s="42"/>
      <c r="BE171" s="42"/>
      <c r="BF171" s="42"/>
      <c r="BG171" s="42"/>
      <c r="BH171" s="42"/>
      <c r="BI171" s="42"/>
    </row>
    <row r="172" spans="1:61" ht="15" x14ac:dyDescent="0.2">
      <c r="A172" s="26" t="s">
        <v>24</v>
      </c>
      <c r="B172" s="26"/>
      <c r="C172" s="33">
        <v>1</v>
      </c>
      <c r="D172" s="33">
        <v>1</v>
      </c>
      <c r="E172" s="33"/>
      <c r="F172" s="24">
        <v>9</v>
      </c>
      <c r="G172" s="149">
        <v>19</v>
      </c>
      <c r="H172" s="26">
        <v>146</v>
      </c>
      <c r="I172" s="24" t="s">
        <v>162</v>
      </c>
      <c r="J172" s="141"/>
      <c r="K172" s="142">
        <v>3254.16</v>
      </c>
      <c r="L172" s="149"/>
      <c r="M172" s="36"/>
      <c r="N172" s="143">
        <v>1797</v>
      </c>
      <c r="O172" s="37">
        <v>0.55221624013570325</v>
      </c>
      <c r="P172" s="37">
        <v>0</v>
      </c>
      <c r="Q172" s="38">
        <v>0</v>
      </c>
      <c r="R172" s="38">
        <v>0</v>
      </c>
      <c r="S172" s="143">
        <v>126</v>
      </c>
      <c r="T172" s="39">
        <v>539.1</v>
      </c>
      <c r="U172" s="108">
        <v>3824.7599999999998</v>
      </c>
      <c r="V172" s="142">
        <v>2787214755.3299999</v>
      </c>
      <c r="W172" s="143">
        <v>29157</v>
      </c>
      <c r="X172" s="39">
        <v>95593.33</v>
      </c>
      <c r="Y172" s="25">
        <v>0.49652000000000002</v>
      </c>
      <c r="Z172" s="143">
        <v>62566</v>
      </c>
      <c r="AA172" s="25">
        <v>0.51924499999999996</v>
      </c>
      <c r="AB172" s="25">
        <v>0.49666300000000002</v>
      </c>
      <c r="AC172" s="144">
        <v>0.49666300000000002</v>
      </c>
      <c r="AD172" s="145">
        <v>0.03</v>
      </c>
      <c r="AE172" s="40">
        <v>0.52666299999999999</v>
      </c>
      <c r="AF172" s="143">
        <v>0</v>
      </c>
      <c r="AG172" s="143">
        <v>0</v>
      </c>
      <c r="AH172" s="108">
        <v>0</v>
      </c>
      <c r="AI172" s="32">
        <v>0</v>
      </c>
      <c r="AJ172" s="32">
        <v>0</v>
      </c>
      <c r="AK172" s="32">
        <v>0</v>
      </c>
      <c r="AL172" s="32">
        <v>0</v>
      </c>
      <c r="AM172" s="38">
        <v>0</v>
      </c>
      <c r="AN172" s="32">
        <v>0</v>
      </c>
      <c r="AO172" s="146">
        <v>23215494</v>
      </c>
      <c r="AP172" s="143">
        <v>23215494</v>
      </c>
      <c r="AQ172" s="38">
        <v>23215494</v>
      </c>
      <c r="AR172" s="38">
        <v>19250233</v>
      </c>
      <c r="AS172" s="38">
        <v>3965261</v>
      </c>
      <c r="AT172" s="147" t="s">
        <v>401</v>
      </c>
      <c r="AU172" s="38">
        <v>20170089</v>
      </c>
      <c r="AV172" s="38">
        <v>422696.82260000001</v>
      </c>
      <c r="AW172" s="38">
        <v>20592785.8226</v>
      </c>
      <c r="AX172" s="38">
        <v>20592785.8226</v>
      </c>
      <c r="AY172" s="38">
        <v>422696.82259999961</v>
      </c>
      <c r="AZ172" s="38"/>
      <c r="BA172" s="38"/>
      <c r="BC172" s="42"/>
      <c r="BD172" s="42"/>
      <c r="BE172" s="42"/>
      <c r="BF172" s="42"/>
      <c r="BG172" s="42"/>
      <c r="BH172" s="42"/>
      <c r="BI172" s="42"/>
    </row>
    <row r="173" spans="1:61" ht="15" x14ac:dyDescent="0.2">
      <c r="A173" s="26" t="s">
        <v>37</v>
      </c>
      <c r="B173" s="26"/>
      <c r="C173" s="33"/>
      <c r="D173" s="33"/>
      <c r="E173" s="33"/>
      <c r="F173" s="24">
        <v>8</v>
      </c>
      <c r="G173" s="149">
        <v>35</v>
      </c>
      <c r="H173" s="26">
        <v>147</v>
      </c>
      <c r="I173" s="24" t="s">
        <v>163</v>
      </c>
      <c r="J173" s="141"/>
      <c r="K173" s="142">
        <v>317.20999999999998</v>
      </c>
      <c r="L173" s="149"/>
      <c r="M173" s="36"/>
      <c r="N173" s="143">
        <v>85</v>
      </c>
      <c r="O173" s="37">
        <v>0.26796128747517417</v>
      </c>
      <c r="P173" s="37">
        <v>0</v>
      </c>
      <c r="Q173" s="38">
        <v>0</v>
      </c>
      <c r="R173" s="38">
        <v>0</v>
      </c>
      <c r="S173" s="143">
        <v>0</v>
      </c>
      <c r="T173" s="39">
        <v>25.5</v>
      </c>
      <c r="U173" s="108">
        <v>342.71</v>
      </c>
      <c r="V173" s="142">
        <v>313503038.32999998</v>
      </c>
      <c r="W173" s="143">
        <v>2559</v>
      </c>
      <c r="X173" s="39">
        <v>122509.98</v>
      </c>
      <c r="Y173" s="25">
        <v>0.63632699999999998</v>
      </c>
      <c r="Z173" s="143">
        <v>75673</v>
      </c>
      <c r="AA173" s="25">
        <v>0.62802199999999997</v>
      </c>
      <c r="AB173" s="25">
        <v>0.36616500000000002</v>
      </c>
      <c r="AC173" s="144">
        <v>0.36616500000000002</v>
      </c>
      <c r="AD173" s="145">
        <v>0</v>
      </c>
      <c r="AE173" s="40">
        <v>0.36616500000000002</v>
      </c>
      <c r="AF173" s="143">
        <v>0</v>
      </c>
      <c r="AG173" s="143">
        <v>0</v>
      </c>
      <c r="AH173" s="108">
        <v>0</v>
      </c>
      <c r="AI173" s="32">
        <v>0</v>
      </c>
      <c r="AJ173" s="32">
        <v>52</v>
      </c>
      <c r="AK173" s="32">
        <v>4</v>
      </c>
      <c r="AL173" s="32">
        <v>400</v>
      </c>
      <c r="AM173" s="38">
        <v>20800</v>
      </c>
      <c r="AN173" s="32">
        <v>20800</v>
      </c>
      <c r="AO173" s="146">
        <v>1446254</v>
      </c>
      <c r="AP173" s="143">
        <v>1467054</v>
      </c>
      <c r="AQ173" s="38">
        <v>1467054</v>
      </c>
      <c r="AR173" s="38">
        <v>2502621</v>
      </c>
      <c r="AS173" s="38">
        <v>1035567</v>
      </c>
      <c r="AT173" s="147" t="s">
        <v>400</v>
      </c>
      <c r="AU173" s="38">
        <v>2117243</v>
      </c>
      <c r="AV173" s="38">
        <v>86262.731100000005</v>
      </c>
      <c r="AW173" s="38">
        <v>2117243</v>
      </c>
      <c r="AX173" s="38">
        <v>2117243</v>
      </c>
      <c r="AY173" s="38">
        <v>0</v>
      </c>
      <c r="AZ173" s="38"/>
      <c r="BA173" s="38"/>
      <c r="BC173" s="42"/>
      <c r="BD173" s="42"/>
      <c r="BE173" s="42"/>
      <c r="BF173" s="42"/>
      <c r="BG173" s="42"/>
      <c r="BH173" s="42"/>
      <c r="BI173" s="42"/>
    </row>
    <row r="174" spans="1:61" ht="15" x14ac:dyDescent="0.2">
      <c r="A174" s="26" t="s">
        <v>19</v>
      </c>
      <c r="B174" s="26"/>
      <c r="C174" s="33"/>
      <c r="D174" s="33"/>
      <c r="E174" s="33"/>
      <c r="F174" s="24">
        <v>6</v>
      </c>
      <c r="G174" s="140">
        <v>86</v>
      </c>
      <c r="H174" s="26">
        <v>148</v>
      </c>
      <c r="I174" s="24" t="s">
        <v>164</v>
      </c>
      <c r="J174" s="141"/>
      <c r="K174" s="142">
        <v>5424.67</v>
      </c>
      <c r="L174" s="140"/>
      <c r="M174" s="36"/>
      <c r="N174" s="143">
        <v>1773</v>
      </c>
      <c r="O174" s="37">
        <v>0.32684015801882876</v>
      </c>
      <c r="P174" s="37">
        <v>0</v>
      </c>
      <c r="Q174" s="38">
        <v>0</v>
      </c>
      <c r="R174" s="38">
        <v>0</v>
      </c>
      <c r="S174" s="143">
        <v>326</v>
      </c>
      <c r="T174" s="39">
        <v>531.9</v>
      </c>
      <c r="U174" s="108">
        <v>6038.07</v>
      </c>
      <c r="V174" s="142">
        <v>6344589339</v>
      </c>
      <c r="W174" s="143">
        <v>44771</v>
      </c>
      <c r="X174" s="39">
        <v>141712.03</v>
      </c>
      <c r="Y174" s="25">
        <v>0.73606400000000005</v>
      </c>
      <c r="Z174" s="143">
        <v>79420</v>
      </c>
      <c r="AA174" s="25">
        <v>0.65911900000000001</v>
      </c>
      <c r="AB174" s="25">
        <v>0.28702</v>
      </c>
      <c r="AC174" s="144">
        <v>0.28702</v>
      </c>
      <c r="AD174" s="145">
        <v>0</v>
      </c>
      <c r="AE174" s="40">
        <v>0.28702</v>
      </c>
      <c r="AF174" s="143">
        <v>0</v>
      </c>
      <c r="AG174" s="143">
        <v>0</v>
      </c>
      <c r="AH174" s="108">
        <v>0</v>
      </c>
      <c r="AI174" s="32">
        <v>0</v>
      </c>
      <c r="AJ174" s="32">
        <v>0</v>
      </c>
      <c r="AK174" s="32">
        <v>0</v>
      </c>
      <c r="AL174" s="32">
        <v>0</v>
      </c>
      <c r="AM174" s="38">
        <v>0</v>
      </c>
      <c r="AN174" s="32">
        <v>0</v>
      </c>
      <c r="AO174" s="146">
        <v>19973365</v>
      </c>
      <c r="AP174" s="143">
        <v>19973365</v>
      </c>
      <c r="AQ174" s="38">
        <v>19973365</v>
      </c>
      <c r="AR174" s="38">
        <v>21301522</v>
      </c>
      <c r="AS174" s="38">
        <v>1328157</v>
      </c>
      <c r="AT174" s="147" t="s">
        <v>400</v>
      </c>
      <c r="AU174" s="38">
        <v>20855570</v>
      </c>
      <c r="AV174" s="38">
        <v>110635.47809999999</v>
      </c>
      <c r="AW174" s="38">
        <v>20855570</v>
      </c>
      <c r="AX174" s="38">
        <v>20855570</v>
      </c>
      <c r="AY174" s="38">
        <v>0</v>
      </c>
      <c r="AZ174" s="38"/>
      <c r="BA174" s="38"/>
      <c r="BC174" s="42"/>
      <c r="BD174" s="42"/>
      <c r="BE174" s="42"/>
      <c r="BF174" s="42"/>
      <c r="BG174" s="42"/>
      <c r="BH174" s="42"/>
      <c r="BI174" s="42"/>
    </row>
    <row r="175" spans="1:61" ht="15" x14ac:dyDescent="0.2">
      <c r="A175" s="26" t="s">
        <v>13</v>
      </c>
      <c r="B175" s="26"/>
      <c r="C175" s="33"/>
      <c r="D175" s="33"/>
      <c r="E175" s="33"/>
      <c r="F175" s="24">
        <v>1</v>
      </c>
      <c r="G175" s="140">
        <v>157</v>
      </c>
      <c r="H175" s="26">
        <v>149</v>
      </c>
      <c r="I175" s="24" t="s">
        <v>165</v>
      </c>
      <c r="J175" s="141"/>
      <c r="K175" s="142">
        <v>119.38</v>
      </c>
      <c r="L175" s="140"/>
      <c r="M175" s="36"/>
      <c r="N175" s="143">
        <v>27</v>
      </c>
      <c r="O175" s="37">
        <v>0.22616853744345788</v>
      </c>
      <c r="P175" s="37">
        <v>0</v>
      </c>
      <c r="Q175" s="38">
        <v>0</v>
      </c>
      <c r="R175" s="38">
        <v>0</v>
      </c>
      <c r="S175" s="143">
        <v>0</v>
      </c>
      <c r="T175" s="39">
        <v>8.1</v>
      </c>
      <c r="U175" s="108">
        <v>127.47999999999999</v>
      </c>
      <c r="V175" s="142">
        <v>557946419</v>
      </c>
      <c r="W175" s="143">
        <v>1432</v>
      </c>
      <c r="X175" s="39">
        <v>389627.39</v>
      </c>
      <c r="Y175" s="25">
        <v>2.0237569999999998</v>
      </c>
      <c r="Z175" s="143">
        <v>107813</v>
      </c>
      <c r="AA175" s="25">
        <v>0.894756</v>
      </c>
      <c r="AB175" s="25">
        <v>-0.68505700000000003</v>
      </c>
      <c r="AC175" s="144">
        <v>0.01</v>
      </c>
      <c r="AD175" s="145">
        <v>0</v>
      </c>
      <c r="AE175" s="40">
        <v>0.01</v>
      </c>
      <c r="AF175" s="143">
        <v>121</v>
      </c>
      <c r="AG175" s="143">
        <v>13</v>
      </c>
      <c r="AH175" s="108">
        <v>1300</v>
      </c>
      <c r="AI175" s="32">
        <v>157300</v>
      </c>
      <c r="AJ175" s="32">
        <v>0</v>
      </c>
      <c r="AK175" s="32">
        <v>0</v>
      </c>
      <c r="AL175" s="32">
        <v>0</v>
      </c>
      <c r="AM175" s="38">
        <v>0</v>
      </c>
      <c r="AN175" s="32">
        <v>157300</v>
      </c>
      <c r="AO175" s="146">
        <v>14692</v>
      </c>
      <c r="AP175" s="143">
        <v>171992</v>
      </c>
      <c r="AQ175" s="38">
        <v>171992</v>
      </c>
      <c r="AR175" s="38">
        <v>33205</v>
      </c>
      <c r="AS175" s="38">
        <v>138787</v>
      </c>
      <c r="AT175" s="147" t="s">
        <v>401</v>
      </c>
      <c r="AU175" s="38">
        <v>32115</v>
      </c>
      <c r="AV175" s="38">
        <v>14794.6942</v>
      </c>
      <c r="AW175" s="38">
        <v>46909.694199999998</v>
      </c>
      <c r="AX175" s="38">
        <v>46909.694199999998</v>
      </c>
      <c r="AY175" s="38">
        <v>14794.694199999998</v>
      </c>
      <c r="AZ175" s="38"/>
      <c r="BA175" s="38"/>
      <c r="BC175" s="42"/>
      <c r="BD175" s="42"/>
      <c r="BE175" s="42"/>
      <c r="BF175" s="42"/>
      <c r="BG175" s="42"/>
      <c r="BH175" s="42"/>
      <c r="BI175" s="42"/>
    </row>
    <row r="176" spans="1:61" ht="15" x14ac:dyDescent="0.2">
      <c r="A176" s="26" t="s">
        <v>9</v>
      </c>
      <c r="B176" s="26"/>
      <c r="C176" s="33"/>
      <c r="D176" s="33"/>
      <c r="E176" s="33"/>
      <c r="F176" s="24">
        <v>1</v>
      </c>
      <c r="G176" s="140">
        <v>164</v>
      </c>
      <c r="H176" s="26">
        <v>150</v>
      </c>
      <c r="I176" s="24" t="s">
        <v>166</v>
      </c>
      <c r="J176" s="141"/>
      <c r="K176" s="142">
        <v>257</v>
      </c>
      <c r="L176" s="140"/>
      <c r="M176" s="36"/>
      <c r="N176" s="143">
        <v>75</v>
      </c>
      <c r="O176" s="37">
        <v>0.29182879377431908</v>
      </c>
      <c r="P176" s="37">
        <v>0</v>
      </c>
      <c r="Q176" s="38">
        <v>0</v>
      </c>
      <c r="R176" s="38">
        <v>0</v>
      </c>
      <c r="S176" s="143">
        <v>3</v>
      </c>
      <c r="T176" s="39">
        <v>22.5</v>
      </c>
      <c r="U176" s="108">
        <v>280.25</v>
      </c>
      <c r="V176" s="142">
        <v>1671128539.6700001</v>
      </c>
      <c r="W176" s="143">
        <v>3472</v>
      </c>
      <c r="X176" s="39">
        <v>481315.82</v>
      </c>
      <c r="Y176" s="25">
        <v>2.499994</v>
      </c>
      <c r="Z176" s="143">
        <v>97604</v>
      </c>
      <c r="AA176" s="25">
        <v>0.81003000000000003</v>
      </c>
      <c r="AB176" s="25">
        <v>-0.99300500000000003</v>
      </c>
      <c r="AC176" s="144">
        <v>0.01</v>
      </c>
      <c r="AD176" s="145">
        <v>0</v>
      </c>
      <c r="AE176" s="40">
        <v>0.01</v>
      </c>
      <c r="AF176" s="143">
        <v>257</v>
      </c>
      <c r="AG176" s="143">
        <v>13</v>
      </c>
      <c r="AH176" s="108">
        <v>1300</v>
      </c>
      <c r="AI176" s="32">
        <v>334100</v>
      </c>
      <c r="AJ176" s="32">
        <v>0</v>
      </c>
      <c r="AK176" s="32">
        <v>0</v>
      </c>
      <c r="AL176" s="32">
        <v>0</v>
      </c>
      <c r="AM176" s="38">
        <v>0</v>
      </c>
      <c r="AN176" s="32">
        <v>334100</v>
      </c>
      <c r="AO176" s="146">
        <v>32299</v>
      </c>
      <c r="AP176" s="143">
        <v>366399</v>
      </c>
      <c r="AQ176" s="38">
        <v>366399</v>
      </c>
      <c r="AR176" s="38">
        <v>50646</v>
      </c>
      <c r="AS176" s="38">
        <v>315753</v>
      </c>
      <c r="AT176" s="147" t="s">
        <v>401</v>
      </c>
      <c r="AU176" s="38">
        <v>53007</v>
      </c>
      <c r="AV176" s="38">
        <v>33659.269800000002</v>
      </c>
      <c r="AW176" s="38">
        <v>86666.269800000009</v>
      </c>
      <c r="AX176" s="38">
        <v>86666.269800000009</v>
      </c>
      <c r="AY176" s="38">
        <v>33659.269800000009</v>
      </c>
      <c r="AZ176" s="38"/>
      <c r="BA176" s="38"/>
      <c r="BC176" s="42"/>
      <c r="BD176" s="42"/>
      <c r="BE176" s="42"/>
      <c r="BF176" s="42"/>
      <c r="BG176" s="42"/>
      <c r="BH176" s="42"/>
      <c r="BI176" s="42"/>
    </row>
    <row r="177" spans="1:61" ht="15" x14ac:dyDescent="0.2">
      <c r="A177" s="26" t="s">
        <v>29</v>
      </c>
      <c r="B177" s="26">
        <v>1</v>
      </c>
      <c r="C177" s="33">
        <v>1</v>
      </c>
      <c r="D177" s="33">
        <v>0</v>
      </c>
      <c r="E177" s="33">
        <v>1</v>
      </c>
      <c r="F177" s="24">
        <v>10</v>
      </c>
      <c r="G177" s="149">
        <v>2</v>
      </c>
      <c r="H177" s="26">
        <v>151</v>
      </c>
      <c r="I177" s="24" t="s">
        <v>167</v>
      </c>
      <c r="J177" s="141"/>
      <c r="K177" s="142">
        <v>17985.490000000002</v>
      </c>
      <c r="L177" s="149"/>
      <c r="M177" s="36"/>
      <c r="N177" s="143">
        <v>14003</v>
      </c>
      <c r="O177" s="37">
        <v>0.77857206003283752</v>
      </c>
      <c r="P177" s="37">
        <v>0.17857206003283754</v>
      </c>
      <c r="Q177" s="38">
        <v>3211.7059999999997</v>
      </c>
      <c r="R177" s="38">
        <v>481.75589999999994</v>
      </c>
      <c r="S177" s="143">
        <v>2952</v>
      </c>
      <c r="T177" s="39">
        <v>4200.8999999999996</v>
      </c>
      <c r="U177" s="108">
        <v>23406.1459</v>
      </c>
      <c r="V177" s="142">
        <v>6368507559.3299999</v>
      </c>
      <c r="W177" s="143">
        <v>108672</v>
      </c>
      <c r="X177" s="39">
        <v>58603.02</v>
      </c>
      <c r="Y177" s="25">
        <v>0.30438900000000002</v>
      </c>
      <c r="Z177" s="143">
        <v>41617</v>
      </c>
      <c r="AA177" s="25">
        <v>0.34538600000000003</v>
      </c>
      <c r="AB177" s="25">
        <v>0.68331200000000003</v>
      </c>
      <c r="AC177" s="144">
        <v>0.68331200000000003</v>
      </c>
      <c r="AD177" s="145">
        <v>0.06</v>
      </c>
      <c r="AE177" s="40">
        <v>0.74331199999999997</v>
      </c>
      <c r="AF177" s="143">
        <v>0</v>
      </c>
      <c r="AG177" s="143">
        <v>0</v>
      </c>
      <c r="AH177" s="108">
        <v>0</v>
      </c>
      <c r="AI177" s="32">
        <v>0</v>
      </c>
      <c r="AJ177" s="32">
        <v>0</v>
      </c>
      <c r="AK177" s="32">
        <v>0</v>
      </c>
      <c r="AL177" s="32">
        <v>0</v>
      </c>
      <c r="AM177" s="38">
        <v>0</v>
      </c>
      <c r="AN177" s="32">
        <v>0</v>
      </c>
      <c r="AO177" s="146">
        <v>200512747</v>
      </c>
      <c r="AP177" s="143">
        <v>200512747</v>
      </c>
      <c r="AQ177" s="38">
        <v>200512747</v>
      </c>
      <c r="AR177" s="38">
        <v>133606066</v>
      </c>
      <c r="AS177" s="38">
        <v>66906681</v>
      </c>
      <c r="AT177" s="147" t="s">
        <v>401</v>
      </c>
      <c r="AU177" s="38">
        <v>150090541</v>
      </c>
      <c r="AV177" s="38">
        <v>7132252.1946</v>
      </c>
      <c r="AW177" s="38">
        <v>157222793.19459999</v>
      </c>
      <c r="AX177" s="38">
        <v>157222793.19459999</v>
      </c>
      <c r="AY177" s="38">
        <v>7132252.1945999861</v>
      </c>
      <c r="AZ177" s="38"/>
      <c r="BA177" s="38"/>
      <c r="BC177" s="42"/>
      <c r="BD177" s="42"/>
      <c r="BE177" s="42"/>
      <c r="BF177" s="42"/>
      <c r="BG177" s="42"/>
      <c r="BH177" s="42"/>
      <c r="BI177" s="42"/>
    </row>
    <row r="178" spans="1:61" ht="15" x14ac:dyDescent="0.2">
      <c r="A178" s="26" t="s">
        <v>19</v>
      </c>
      <c r="B178" s="26"/>
      <c r="C178" s="33"/>
      <c r="D178" s="33"/>
      <c r="E178" s="33"/>
      <c r="F178" s="24">
        <v>2</v>
      </c>
      <c r="G178" s="140">
        <v>68</v>
      </c>
      <c r="H178" s="26">
        <v>152</v>
      </c>
      <c r="I178" s="24" t="s">
        <v>168</v>
      </c>
      <c r="J178" s="141"/>
      <c r="K178" s="142">
        <v>2539.96</v>
      </c>
      <c r="L178" s="140"/>
      <c r="M178" s="36"/>
      <c r="N178" s="143">
        <v>727</v>
      </c>
      <c r="O178" s="37">
        <v>0.28622497992094365</v>
      </c>
      <c r="P178" s="37">
        <v>0</v>
      </c>
      <c r="Q178" s="38">
        <v>0</v>
      </c>
      <c r="R178" s="38">
        <v>0</v>
      </c>
      <c r="S178" s="143">
        <v>70</v>
      </c>
      <c r="T178" s="39">
        <v>218.1</v>
      </c>
      <c r="U178" s="108">
        <v>2775.56</v>
      </c>
      <c r="V178" s="142">
        <v>4950874514.3299999</v>
      </c>
      <c r="W178" s="143">
        <v>19052</v>
      </c>
      <c r="X178" s="39">
        <v>259861.14</v>
      </c>
      <c r="Y178" s="25">
        <v>1.3497399999999999</v>
      </c>
      <c r="Z178" s="143">
        <v>85438</v>
      </c>
      <c r="AA178" s="25">
        <v>0.709063</v>
      </c>
      <c r="AB178" s="25">
        <v>-0.15753700000000001</v>
      </c>
      <c r="AC178" s="144">
        <v>0.01</v>
      </c>
      <c r="AD178" s="145">
        <v>0</v>
      </c>
      <c r="AE178" s="40">
        <v>0.01</v>
      </c>
      <c r="AF178" s="143">
        <v>0</v>
      </c>
      <c r="AG178" s="143">
        <v>0</v>
      </c>
      <c r="AH178" s="108">
        <v>0</v>
      </c>
      <c r="AI178" s="32">
        <v>0</v>
      </c>
      <c r="AJ178" s="32">
        <v>0</v>
      </c>
      <c r="AK178" s="32">
        <v>0</v>
      </c>
      <c r="AL178" s="32">
        <v>0</v>
      </c>
      <c r="AM178" s="38">
        <v>0</v>
      </c>
      <c r="AN178" s="32">
        <v>0</v>
      </c>
      <c r="AO178" s="146">
        <v>319883</v>
      </c>
      <c r="AP178" s="143">
        <v>319883</v>
      </c>
      <c r="AQ178" s="38">
        <v>319883</v>
      </c>
      <c r="AR178" s="38">
        <v>321279</v>
      </c>
      <c r="AS178" s="38">
        <v>1396</v>
      </c>
      <c r="AT178" s="147" t="s">
        <v>400</v>
      </c>
      <c r="AU178" s="38">
        <v>326444</v>
      </c>
      <c r="AV178" s="38">
        <v>116.2868</v>
      </c>
      <c r="AW178" s="38">
        <v>326444</v>
      </c>
      <c r="AX178" s="38">
        <v>326444</v>
      </c>
      <c r="AY178" s="38">
        <v>0</v>
      </c>
      <c r="AZ178" s="38"/>
      <c r="BA178" s="38"/>
      <c r="BC178" s="42"/>
      <c r="BD178" s="42"/>
      <c r="BE178" s="42"/>
      <c r="BF178" s="42"/>
      <c r="BG178" s="42"/>
      <c r="BH178" s="42"/>
      <c r="BI178" s="42"/>
    </row>
    <row r="179" spans="1:61" ht="15" x14ac:dyDescent="0.2">
      <c r="A179" s="26" t="s">
        <v>19</v>
      </c>
      <c r="B179" s="26"/>
      <c r="C179" s="33"/>
      <c r="D179" s="33"/>
      <c r="E179" s="33"/>
      <c r="F179" s="24">
        <v>7</v>
      </c>
      <c r="G179" s="140">
        <v>61</v>
      </c>
      <c r="H179" s="26">
        <v>153</v>
      </c>
      <c r="I179" s="24" t="s">
        <v>169</v>
      </c>
      <c r="J179" s="141"/>
      <c r="K179" s="142">
        <v>2687.3</v>
      </c>
      <c r="L179" s="140"/>
      <c r="M179" s="36"/>
      <c r="N179" s="143">
        <v>1011</v>
      </c>
      <c r="O179" s="37">
        <v>0.3762140438358203</v>
      </c>
      <c r="P179" s="37">
        <v>0</v>
      </c>
      <c r="Q179" s="38">
        <v>0</v>
      </c>
      <c r="R179" s="38">
        <v>0</v>
      </c>
      <c r="S179" s="143">
        <v>111</v>
      </c>
      <c r="T179" s="39">
        <v>303.3</v>
      </c>
      <c r="U179" s="108">
        <v>3018.3500000000004</v>
      </c>
      <c r="V179" s="142">
        <v>2665455080.6700001</v>
      </c>
      <c r="W179" s="143">
        <v>21832</v>
      </c>
      <c r="X179" s="39">
        <v>122089.37</v>
      </c>
      <c r="Y179" s="25">
        <v>0.63414199999999998</v>
      </c>
      <c r="Z179" s="143">
        <v>76920</v>
      </c>
      <c r="AA179" s="25">
        <v>0.63837100000000002</v>
      </c>
      <c r="AB179" s="25">
        <v>0.364589</v>
      </c>
      <c r="AC179" s="144">
        <v>0.364589</v>
      </c>
      <c r="AD179" s="145">
        <v>0</v>
      </c>
      <c r="AE179" s="40">
        <v>0.364589</v>
      </c>
      <c r="AF179" s="143">
        <v>0</v>
      </c>
      <c r="AG179" s="143">
        <v>0</v>
      </c>
      <c r="AH179" s="108">
        <v>0</v>
      </c>
      <c r="AI179" s="32">
        <v>0</v>
      </c>
      <c r="AJ179" s="32">
        <v>0</v>
      </c>
      <c r="AK179" s="32">
        <v>0</v>
      </c>
      <c r="AL179" s="32">
        <v>0</v>
      </c>
      <c r="AM179" s="38">
        <v>0</v>
      </c>
      <c r="AN179" s="32">
        <v>0</v>
      </c>
      <c r="AO179" s="146">
        <v>12682769</v>
      </c>
      <c r="AP179" s="143">
        <v>12682769</v>
      </c>
      <c r="AQ179" s="38">
        <v>12682769</v>
      </c>
      <c r="AR179" s="38">
        <v>11753175</v>
      </c>
      <c r="AS179" s="38">
        <v>929594</v>
      </c>
      <c r="AT179" s="147" t="s">
        <v>401</v>
      </c>
      <c r="AU179" s="38">
        <v>11780186</v>
      </c>
      <c r="AV179" s="38">
        <v>99094.720400000006</v>
      </c>
      <c r="AW179" s="38">
        <v>11879280.7204</v>
      </c>
      <c r="AX179" s="38">
        <v>11879280.7204</v>
      </c>
      <c r="AY179" s="38">
        <v>99094.720399999991</v>
      </c>
      <c r="AZ179" s="38"/>
      <c r="BA179" s="38"/>
      <c r="BC179" s="42"/>
      <c r="BD179" s="42"/>
      <c r="BE179" s="42"/>
      <c r="BF179" s="42"/>
      <c r="BG179" s="42"/>
      <c r="BH179" s="42"/>
      <c r="BI179" s="42"/>
    </row>
    <row r="180" spans="1:61" ht="15" x14ac:dyDescent="0.2">
      <c r="A180" s="26" t="s">
        <v>13</v>
      </c>
      <c r="B180" s="26"/>
      <c r="C180" s="33"/>
      <c r="D180" s="33"/>
      <c r="E180" s="33"/>
      <c r="F180" s="24">
        <v>2</v>
      </c>
      <c r="G180" s="140">
        <v>142</v>
      </c>
      <c r="H180" s="26">
        <v>154</v>
      </c>
      <c r="I180" s="24" t="s">
        <v>170</v>
      </c>
      <c r="J180" s="141"/>
      <c r="K180" s="142">
        <v>657.95</v>
      </c>
      <c r="L180" s="140"/>
      <c r="M180" s="36"/>
      <c r="N180" s="143">
        <v>242</v>
      </c>
      <c r="O180" s="37">
        <v>0.36780910403526101</v>
      </c>
      <c r="P180" s="37">
        <v>0</v>
      </c>
      <c r="Q180" s="38">
        <v>0</v>
      </c>
      <c r="R180" s="38">
        <v>0</v>
      </c>
      <c r="S180" s="143">
        <v>73</v>
      </c>
      <c r="T180" s="39">
        <v>72.599999999999994</v>
      </c>
      <c r="U180" s="108">
        <v>748.80000000000007</v>
      </c>
      <c r="V180" s="142">
        <v>1690813537.6700001</v>
      </c>
      <c r="W180" s="143">
        <v>6904</v>
      </c>
      <c r="X180" s="39">
        <v>244903.47</v>
      </c>
      <c r="Y180" s="25">
        <v>1.272049</v>
      </c>
      <c r="Z180" s="143">
        <v>89489</v>
      </c>
      <c r="AA180" s="25">
        <v>0.74268299999999998</v>
      </c>
      <c r="AB180" s="25">
        <v>-0.11323900000000001</v>
      </c>
      <c r="AC180" s="144">
        <v>0.01</v>
      </c>
      <c r="AD180" s="145">
        <v>0</v>
      </c>
      <c r="AE180" s="40">
        <v>0.01</v>
      </c>
      <c r="AF180" s="143">
        <v>0</v>
      </c>
      <c r="AG180" s="143">
        <v>0</v>
      </c>
      <c r="AH180" s="108">
        <v>0</v>
      </c>
      <c r="AI180" s="32">
        <v>0</v>
      </c>
      <c r="AJ180" s="32">
        <v>0</v>
      </c>
      <c r="AK180" s="32">
        <v>0</v>
      </c>
      <c r="AL180" s="32">
        <v>0</v>
      </c>
      <c r="AM180" s="38">
        <v>0</v>
      </c>
      <c r="AN180" s="32">
        <v>0</v>
      </c>
      <c r="AO180" s="146">
        <v>86299</v>
      </c>
      <c r="AP180" s="143">
        <v>86299</v>
      </c>
      <c r="AQ180" s="38">
        <v>86299</v>
      </c>
      <c r="AR180" s="38">
        <v>70393</v>
      </c>
      <c r="AS180" s="38">
        <v>15906</v>
      </c>
      <c r="AT180" s="147" t="s">
        <v>401</v>
      </c>
      <c r="AU180" s="38">
        <v>74979</v>
      </c>
      <c r="AV180" s="38">
        <v>1695.5796</v>
      </c>
      <c r="AW180" s="38">
        <v>76674.579599999997</v>
      </c>
      <c r="AX180" s="38">
        <v>76674.579599999997</v>
      </c>
      <c r="AY180" s="38">
        <v>1695.5795999999973</v>
      </c>
      <c r="AZ180" s="38"/>
      <c r="BA180" s="38"/>
      <c r="BC180" s="42"/>
      <c r="BD180" s="42"/>
      <c r="BE180" s="42"/>
      <c r="BF180" s="42"/>
      <c r="BG180" s="42"/>
      <c r="BH180" s="42"/>
      <c r="BI180" s="42"/>
    </row>
    <row r="181" spans="1:61" ht="15" x14ac:dyDescent="0.2">
      <c r="A181" s="26" t="s">
        <v>15</v>
      </c>
      <c r="B181" s="26"/>
      <c r="C181" s="33"/>
      <c r="D181" s="33"/>
      <c r="E181" s="33"/>
      <c r="F181" s="24">
        <v>7</v>
      </c>
      <c r="G181" s="140">
        <v>89</v>
      </c>
      <c r="H181" s="26">
        <v>155</v>
      </c>
      <c r="I181" s="24" t="s">
        <v>171</v>
      </c>
      <c r="J181" s="141"/>
      <c r="K181" s="142">
        <v>9329.1200000000008</v>
      </c>
      <c r="L181" s="140"/>
      <c r="M181" s="36"/>
      <c r="N181" s="143">
        <v>2375</v>
      </c>
      <c r="O181" s="37">
        <v>0.25457921004339101</v>
      </c>
      <c r="P181" s="37">
        <v>0</v>
      </c>
      <c r="Q181" s="38">
        <v>0</v>
      </c>
      <c r="R181" s="38">
        <v>0</v>
      </c>
      <c r="S181" s="143">
        <v>573</v>
      </c>
      <c r="T181" s="39">
        <v>712.5</v>
      </c>
      <c r="U181" s="108">
        <v>10184.870000000001</v>
      </c>
      <c r="V181" s="142">
        <v>9463375467.3299999</v>
      </c>
      <c r="W181" s="143">
        <v>63127</v>
      </c>
      <c r="X181" s="39">
        <v>149910.10999999999</v>
      </c>
      <c r="Y181" s="25">
        <v>0.77864500000000003</v>
      </c>
      <c r="Z181" s="143">
        <v>99280</v>
      </c>
      <c r="AA181" s="25">
        <v>0.82394000000000001</v>
      </c>
      <c r="AB181" s="25">
        <v>0.20776700000000001</v>
      </c>
      <c r="AC181" s="144">
        <v>0.20776700000000001</v>
      </c>
      <c r="AD181" s="145">
        <v>0</v>
      </c>
      <c r="AE181" s="40">
        <v>0.20776700000000001</v>
      </c>
      <c r="AF181" s="143">
        <v>0</v>
      </c>
      <c r="AG181" s="143">
        <v>0</v>
      </c>
      <c r="AH181" s="108">
        <v>0</v>
      </c>
      <c r="AI181" s="32">
        <v>0</v>
      </c>
      <c r="AJ181" s="32">
        <v>0</v>
      </c>
      <c r="AK181" s="32">
        <v>0</v>
      </c>
      <c r="AL181" s="32">
        <v>0</v>
      </c>
      <c r="AM181" s="38">
        <v>0</v>
      </c>
      <c r="AN181" s="32">
        <v>0</v>
      </c>
      <c r="AO181" s="146">
        <v>24387821</v>
      </c>
      <c r="AP181" s="143">
        <v>24387821</v>
      </c>
      <c r="AQ181" s="38">
        <v>24387821</v>
      </c>
      <c r="AR181" s="38">
        <v>20961352</v>
      </c>
      <c r="AS181" s="38">
        <v>3426469</v>
      </c>
      <c r="AT181" s="147" t="s">
        <v>401</v>
      </c>
      <c r="AU181" s="38">
        <v>21880498</v>
      </c>
      <c r="AV181" s="38">
        <v>365261.59539999999</v>
      </c>
      <c r="AW181" s="38">
        <v>22245759.595399998</v>
      </c>
      <c r="AX181" s="38">
        <v>22245759.595399998</v>
      </c>
      <c r="AY181" s="38">
        <v>365261.59539999813</v>
      </c>
      <c r="AZ181" s="38"/>
      <c r="BA181" s="38"/>
      <c r="BC181" s="42"/>
      <c r="BD181" s="42"/>
      <c r="BE181" s="42"/>
      <c r="BF181" s="42"/>
      <c r="BG181" s="42"/>
      <c r="BH181" s="42"/>
      <c r="BI181" s="42"/>
    </row>
    <row r="182" spans="1:61" ht="15" x14ac:dyDescent="0.2">
      <c r="A182" s="26" t="s">
        <v>11</v>
      </c>
      <c r="B182" s="26"/>
      <c r="C182" s="33">
        <v>1</v>
      </c>
      <c r="D182" s="33">
        <v>1</v>
      </c>
      <c r="E182" s="33"/>
      <c r="F182" s="24">
        <v>10</v>
      </c>
      <c r="G182" s="149">
        <v>14</v>
      </c>
      <c r="H182" s="26">
        <v>156</v>
      </c>
      <c r="I182" s="24" t="s">
        <v>172</v>
      </c>
      <c r="J182" s="141"/>
      <c r="K182" s="142">
        <v>6701.12</v>
      </c>
      <c r="L182" s="149"/>
      <c r="M182" s="36"/>
      <c r="N182" s="143">
        <v>4055</v>
      </c>
      <c r="O182" s="37">
        <v>0.60512272575330694</v>
      </c>
      <c r="P182" s="37">
        <v>5.122725753306967E-3</v>
      </c>
      <c r="Q182" s="38">
        <v>34.32800000000038</v>
      </c>
      <c r="R182" s="38">
        <v>5.1492000000000564</v>
      </c>
      <c r="S182" s="143">
        <v>948</v>
      </c>
      <c r="T182" s="39">
        <v>1216.5</v>
      </c>
      <c r="U182" s="108">
        <v>8159.7691999999997</v>
      </c>
      <c r="V182" s="142">
        <v>4192191601.6700001</v>
      </c>
      <c r="W182" s="143">
        <v>54918</v>
      </c>
      <c r="X182" s="39">
        <v>76335.47</v>
      </c>
      <c r="Y182" s="25">
        <v>0.39649299999999998</v>
      </c>
      <c r="Z182" s="143">
        <v>58112</v>
      </c>
      <c r="AA182" s="25">
        <v>0.48227999999999999</v>
      </c>
      <c r="AB182" s="25">
        <v>0.57777100000000003</v>
      </c>
      <c r="AC182" s="144">
        <v>0.57777100000000003</v>
      </c>
      <c r="AD182" s="145">
        <v>0.04</v>
      </c>
      <c r="AE182" s="40">
        <v>0.61777100000000007</v>
      </c>
      <c r="AF182" s="143">
        <v>0</v>
      </c>
      <c r="AG182" s="143">
        <v>0</v>
      </c>
      <c r="AH182" s="108">
        <v>0</v>
      </c>
      <c r="AI182" s="32">
        <v>0</v>
      </c>
      <c r="AJ182" s="32">
        <v>0</v>
      </c>
      <c r="AK182" s="32">
        <v>0</v>
      </c>
      <c r="AL182" s="32">
        <v>0</v>
      </c>
      <c r="AM182" s="38">
        <v>0</v>
      </c>
      <c r="AN182" s="32">
        <v>0</v>
      </c>
      <c r="AO182" s="146">
        <v>58096013</v>
      </c>
      <c r="AP182" s="143">
        <v>58096013</v>
      </c>
      <c r="AQ182" s="38">
        <v>58096013</v>
      </c>
      <c r="AR182" s="38">
        <v>45140487</v>
      </c>
      <c r="AS182" s="38">
        <v>12955526</v>
      </c>
      <c r="AT182" s="147" t="s">
        <v>401</v>
      </c>
      <c r="AU182" s="38">
        <v>48958444</v>
      </c>
      <c r="AV182" s="38">
        <v>1381059.0715999999</v>
      </c>
      <c r="AW182" s="38">
        <v>50339503.071599998</v>
      </c>
      <c r="AX182" s="38">
        <v>50339503.071599998</v>
      </c>
      <c r="AY182" s="38">
        <v>1381059.0715999976</v>
      </c>
      <c r="AZ182" s="38"/>
      <c r="BA182" s="38"/>
      <c r="BC182" s="42"/>
      <c r="BD182" s="42"/>
      <c r="BE182" s="42"/>
      <c r="BF182" s="42"/>
      <c r="BG182" s="42"/>
      <c r="BH182" s="42"/>
      <c r="BI182" s="42"/>
    </row>
    <row r="183" spans="1:61" ht="15" x14ac:dyDescent="0.2">
      <c r="A183" s="26" t="s">
        <v>51</v>
      </c>
      <c r="B183" s="26"/>
      <c r="C183" s="33"/>
      <c r="D183" s="33"/>
      <c r="E183" s="33"/>
      <c r="F183" s="24">
        <v>1</v>
      </c>
      <c r="G183" s="140">
        <v>161</v>
      </c>
      <c r="H183" s="26">
        <v>157</v>
      </c>
      <c r="I183" s="24" t="s">
        <v>173</v>
      </c>
      <c r="J183" s="141"/>
      <c r="K183" s="142">
        <v>2253.08</v>
      </c>
      <c r="L183" s="140"/>
      <c r="M183" s="36"/>
      <c r="N183" s="143">
        <v>29</v>
      </c>
      <c r="O183" s="37">
        <v>1.2871269551014612E-2</v>
      </c>
      <c r="P183" s="37">
        <v>0</v>
      </c>
      <c r="Q183" s="38">
        <v>0</v>
      </c>
      <c r="R183" s="38">
        <v>0</v>
      </c>
      <c r="S183" s="143">
        <v>14</v>
      </c>
      <c r="T183" s="39">
        <v>8.6999999999999993</v>
      </c>
      <c r="U183" s="108">
        <v>2265.2799999999997</v>
      </c>
      <c r="V183" s="142">
        <v>3338832762.3299999</v>
      </c>
      <c r="W183" s="143">
        <v>10288</v>
      </c>
      <c r="X183" s="39">
        <v>324536.62</v>
      </c>
      <c r="Y183" s="25">
        <v>1.68567</v>
      </c>
      <c r="Z183" s="143">
        <v>219083</v>
      </c>
      <c r="AA183" s="25">
        <v>1.818203</v>
      </c>
      <c r="AB183" s="25">
        <v>-0.72543000000000002</v>
      </c>
      <c r="AC183" s="144">
        <v>0.01</v>
      </c>
      <c r="AD183" s="145">
        <v>0</v>
      </c>
      <c r="AE183" s="40">
        <v>0.01</v>
      </c>
      <c r="AF183" s="143">
        <v>0</v>
      </c>
      <c r="AG183" s="143">
        <v>0</v>
      </c>
      <c r="AH183" s="108">
        <v>0</v>
      </c>
      <c r="AI183" s="32">
        <v>0</v>
      </c>
      <c r="AJ183" s="32">
        <v>0</v>
      </c>
      <c r="AK183" s="32">
        <v>0</v>
      </c>
      <c r="AL183" s="32">
        <v>0</v>
      </c>
      <c r="AM183" s="38">
        <v>0</v>
      </c>
      <c r="AN183" s="32">
        <v>0</v>
      </c>
      <c r="AO183" s="146">
        <v>261074</v>
      </c>
      <c r="AP183" s="143">
        <v>261074</v>
      </c>
      <c r="AQ183" s="38">
        <v>261074</v>
      </c>
      <c r="AR183" s="38">
        <v>263431</v>
      </c>
      <c r="AS183" s="38">
        <v>2357</v>
      </c>
      <c r="AT183" s="147" t="s">
        <v>400</v>
      </c>
      <c r="AU183" s="38">
        <v>263792</v>
      </c>
      <c r="AV183" s="38">
        <v>196.3381</v>
      </c>
      <c r="AW183" s="38">
        <v>263792</v>
      </c>
      <c r="AX183" s="38">
        <v>263792</v>
      </c>
      <c r="AY183" s="38">
        <v>0</v>
      </c>
      <c r="AZ183" s="38"/>
      <c r="BA183" s="38"/>
      <c r="BC183" s="42"/>
      <c r="BD183" s="42"/>
      <c r="BE183" s="42"/>
      <c r="BF183" s="42"/>
      <c r="BG183" s="42"/>
      <c r="BH183" s="42"/>
      <c r="BI183" s="42"/>
    </row>
    <row r="184" spans="1:61" ht="15" x14ac:dyDescent="0.2">
      <c r="A184" s="26" t="s">
        <v>51</v>
      </c>
      <c r="B184" s="26"/>
      <c r="C184" s="33"/>
      <c r="D184" s="33"/>
      <c r="E184" s="33"/>
      <c r="F184" s="24">
        <v>1</v>
      </c>
      <c r="G184" s="140">
        <v>166</v>
      </c>
      <c r="H184" s="26">
        <v>158</v>
      </c>
      <c r="I184" s="24" t="s">
        <v>174</v>
      </c>
      <c r="J184" s="141"/>
      <c r="K184" s="142">
        <v>5275.25</v>
      </c>
      <c r="L184" s="140"/>
      <c r="M184" s="36"/>
      <c r="N184" s="143">
        <v>111</v>
      </c>
      <c r="O184" s="37">
        <v>2.1041656793516893E-2</v>
      </c>
      <c r="P184" s="37">
        <v>0</v>
      </c>
      <c r="Q184" s="38">
        <v>0</v>
      </c>
      <c r="R184" s="38">
        <v>0</v>
      </c>
      <c r="S184" s="143">
        <v>50</v>
      </c>
      <c r="T184" s="39">
        <v>33.299999999999997</v>
      </c>
      <c r="U184" s="108">
        <v>5321.05</v>
      </c>
      <c r="V184" s="142">
        <v>16075832968.33</v>
      </c>
      <c r="W184" s="143">
        <v>27840</v>
      </c>
      <c r="X184" s="39">
        <v>577436.53</v>
      </c>
      <c r="Y184" s="25">
        <v>2.9992529999999999</v>
      </c>
      <c r="Z184" s="143">
        <v>187988</v>
      </c>
      <c r="AA184" s="25">
        <v>1.560141</v>
      </c>
      <c r="AB184" s="25">
        <v>-1.5675190000000001</v>
      </c>
      <c r="AC184" s="144">
        <v>0.01</v>
      </c>
      <c r="AD184" s="145">
        <v>0</v>
      </c>
      <c r="AE184" s="40">
        <v>0.01</v>
      </c>
      <c r="AF184" s="143">
        <v>0</v>
      </c>
      <c r="AG184" s="143">
        <v>0</v>
      </c>
      <c r="AH184" s="108">
        <v>0</v>
      </c>
      <c r="AI184" s="32">
        <v>0</v>
      </c>
      <c r="AJ184" s="32">
        <v>0</v>
      </c>
      <c r="AK184" s="32">
        <v>0</v>
      </c>
      <c r="AL184" s="32">
        <v>0</v>
      </c>
      <c r="AM184" s="38">
        <v>0</v>
      </c>
      <c r="AN184" s="32">
        <v>0</v>
      </c>
      <c r="AO184" s="146">
        <v>613251</v>
      </c>
      <c r="AP184" s="143">
        <v>613251</v>
      </c>
      <c r="AQ184" s="38">
        <v>613251</v>
      </c>
      <c r="AR184" s="38">
        <v>465334</v>
      </c>
      <c r="AS184" s="38">
        <v>147917</v>
      </c>
      <c r="AT184" s="147" t="s">
        <v>401</v>
      </c>
      <c r="AU184" s="38">
        <v>507728</v>
      </c>
      <c r="AV184" s="38">
        <v>15767.9522</v>
      </c>
      <c r="AW184" s="38">
        <v>523495.9522</v>
      </c>
      <c r="AX184" s="38">
        <v>523495.9522</v>
      </c>
      <c r="AY184" s="38">
        <v>15767.9522</v>
      </c>
      <c r="AZ184" s="38"/>
      <c r="BA184" s="38"/>
      <c r="BC184" s="42"/>
      <c r="BD184" s="42"/>
      <c r="BE184" s="42"/>
      <c r="BF184" s="42"/>
      <c r="BG184" s="42"/>
      <c r="BH184" s="42"/>
      <c r="BI184" s="42"/>
    </row>
    <row r="185" spans="1:61" ht="15" x14ac:dyDescent="0.2">
      <c r="A185" s="26" t="s">
        <v>19</v>
      </c>
      <c r="B185" s="26"/>
      <c r="C185" s="33"/>
      <c r="D185" s="33"/>
      <c r="E185" s="33"/>
      <c r="F185" s="24">
        <v>8</v>
      </c>
      <c r="G185" s="150">
        <v>56</v>
      </c>
      <c r="H185" s="26">
        <v>159</v>
      </c>
      <c r="I185" s="24" t="s">
        <v>175</v>
      </c>
      <c r="J185" s="141"/>
      <c r="K185" s="142">
        <v>3751.79</v>
      </c>
      <c r="L185" s="150"/>
      <c r="M185" s="36"/>
      <c r="N185" s="143">
        <v>938</v>
      </c>
      <c r="O185" s="37">
        <v>0.25001399332052165</v>
      </c>
      <c r="P185" s="37">
        <v>0</v>
      </c>
      <c r="Q185" s="38">
        <v>0</v>
      </c>
      <c r="R185" s="38">
        <v>0</v>
      </c>
      <c r="S185" s="143">
        <v>325</v>
      </c>
      <c r="T185" s="39">
        <v>281.39999999999998</v>
      </c>
      <c r="U185" s="108">
        <v>4114.4400000000005</v>
      </c>
      <c r="V185" s="142">
        <v>3363178719.3299999</v>
      </c>
      <c r="W185" s="143">
        <v>26267</v>
      </c>
      <c r="X185" s="39">
        <v>128038.17</v>
      </c>
      <c r="Y185" s="25">
        <v>0.66504099999999999</v>
      </c>
      <c r="Z185" s="143">
        <v>83391</v>
      </c>
      <c r="AA185" s="25">
        <v>0.692075</v>
      </c>
      <c r="AB185" s="25">
        <v>0.326849</v>
      </c>
      <c r="AC185" s="144">
        <v>0.326849</v>
      </c>
      <c r="AD185" s="145">
        <v>0</v>
      </c>
      <c r="AE185" s="40">
        <v>0.326849</v>
      </c>
      <c r="AF185" s="143">
        <v>0</v>
      </c>
      <c r="AG185" s="143">
        <v>0</v>
      </c>
      <c r="AH185" s="108">
        <v>0</v>
      </c>
      <c r="AI185" s="32">
        <v>0</v>
      </c>
      <c r="AJ185" s="32">
        <v>0</v>
      </c>
      <c r="AK185" s="32">
        <v>0</v>
      </c>
      <c r="AL185" s="32">
        <v>0</v>
      </c>
      <c r="AM185" s="38">
        <v>0</v>
      </c>
      <c r="AN185" s="32">
        <v>0</v>
      </c>
      <c r="AO185" s="146">
        <v>15498827</v>
      </c>
      <c r="AP185" s="143">
        <v>15498827</v>
      </c>
      <c r="AQ185" s="38">
        <v>15498827</v>
      </c>
      <c r="AR185" s="38">
        <v>9348852</v>
      </c>
      <c r="AS185" s="38">
        <v>6149975</v>
      </c>
      <c r="AT185" s="147" t="s">
        <v>401</v>
      </c>
      <c r="AU185" s="38">
        <v>10885177</v>
      </c>
      <c r="AV185" s="38">
        <v>655587.33499999996</v>
      </c>
      <c r="AW185" s="38">
        <v>11540764.335000001</v>
      </c>
      <c r="AX185" s="38">
        <v>11540764.335000001</v>
      </c>
      <c r="AY185" s="38">
        <v>655587.33500000089</v>
      </c>
      <c r="AZ185" s="38"/>
      <c r="BA185" s="38"/>
      <c r="BC185" s="42"/>
      <c r="BD185" s="42"/>
      <c r="BE185" s="42"/>
      <c r="BF185" s="42"/>
      <c r="BG185" s="42"/>
      <c r="BH185" s="42"/>
      <c r="BI185" s="42"/>
    </row>
    <row r="186" spans="1:61" ht="15" x14ac:dyDescent="0.2">
      <c r="A186" s="26" t="s">
        <v>13</v>
      </c>
      <c r="B186" s="26"/>
      <c r="C186" s="33"/>
      <c r="D186" s="33"/>
      <c r="E186" s="33"/>
      <c r="F186" s="24">
        <v>8</v>
      </c>
      <c r="G186" s="140">
        <v>82</v>
      </c>
      <c r="H186" s="26">
        <v>160</v>
      </c>
      <c r="I186" s="24" t="s">
        <v>176</v>
      </c>
      <c r="J186" s="141"/>
      <c r="K186" s="142">
        <v>587.85</v>
      </c>
      <c r="L186" s="140"/>
      <c r="M186" s="36"/>
      <c r="N186" s="143">
        <v>220</v>
      </c>
      <c r="O186" s="37">
        <v>0.37424513056051711</v>
      </c>
      <c r="P186" s="37">
        <v>0</v>
      </c>
      <c r="Q186" s="38">
        <v>0</v>
      </c>
      <c r="R186" s="38">
        <v>0</v>
      </c>
      <c r="S186" s="143">
        <v>7</v>
      </c>
      <c r="T186" s="39">
        <v>66</v>
      </c>
      <c r="U186" s="108">
        <v>655.6</v>
      </c>
      <c r="V186" s="142">
        <v>640805459.33000004</v>
      </c>
      <c r="W186" s="143">
        <v>5912</v>
      </c>
      <c r="X186" s="39">
        <v>108390.64</v>
      </c>
      <c r="Y186" s="25">
        <v>0.56298999999999999</v>
      </c>
      <c r="Z186" s="143">
        <v>74940</v>
      </c>
      <c r="AA186" s="25">
        <v>0.62193799999999999</v>
      </c>
      <c r="AB186" s="25">
        <v>0.41932599999999998</v>
      </c>
      <c r="AC186" s="144">
        <v>0.41932599999999998</v>
      </c>
      <c r="AD186" s="145">
        <v>0</v>
      </c>
      <c r="AE186" s="40">
        <v>0.41932599999999998</v>
      </c>
      <c r="AF186" s="143">
        <v>179</v>
      </c>
      <c r="AG186" s="143">
        <v>4</v>
      </c>
      <c r="AH186" s="108">
        <v>400</v>
      </c>
      <c r="AI186" s="32">
        <v>71600</v>
      </c>
      <c r="AJ186" s="32">
        <v>0</v>
      </c>
      <c r="AK186" s="32">
        <v>0</v>
      </c>
      <c r="AL186" s="32">
        <v>0</v>
      </c>
      <c r="AM186" s="38">
        <v>0</v>
      </c>
      <c r="AN186" s="32">
        <v>71600</v>
      </c>
      <c r="AO186" s="146">
        <v>3168339</v>
      </c>
      <c r="AP186" s="143">
        <v>3239939</v>
      </c>
      <c r="AQ186" s="38">
        <v>3239939</v>
      </c>
      <c r="AR186" s="38">
        <v>3637161</v>
      </c>
      <c r="AS186" s="38">
        <v>397222</v>
      </c>
      <c r="AT186" s="147" t="s">
        <v>400</v>
      </c>
      <c r="AU186" s="38">
        <v>3456594</v>
      </c>
      <c r="AV186" s="38">
        <v>33088.592599999996</v>
      </c>
      <c r="AW186" s="38">
        <v>3456594</v>
      </c>
      <c r="AX186" s="38">
        <v>3456594</v>
      </c>
      <c r="AY186" s="38">
        <v>0</v>
      </c>
      <c r="AZ186" s="38"/>
      <c r="BA186" s="38"/>
      <c r="BC186" s="42"/>
      <c r="BD186" s="42"/>
      <c r="BE186" s="42"/>
      <c r="BF186" s="42"/>
      <c r="BG186" s="42"/>
      <c r="BH186" s="42"/>
      <c r="BI186" s="42"/>
    </row>
    <row r="187" spans="1:61" ht="15" x14ac:dyDescent="0.2">
      <c r="A187" s="26" t="s">
        <v>51</v>
      </c>
      <c r="B187" s="26"/>
      <c r="C187" s="33"/>
      <c r="D187" s="33"/>
      <c r="E187" s="33"/>
      <c r="F187" s="24">
        <v>1</v>
      </c>
      <c r="G187" s="140">
        <v>159</v>
      </c>
      <c r="H187" s="26">
        <v>161</v>
      </c>
      <c r="I187" s="24" t="s">
        <v>177</v>
      </c>
      <c r="J187" s="141"/>
      <c r="K187" s="142">
        <v>3662.64</v>
      </c>
      <c r="L187" s="140"/>
      <c r="M187" s="36"/>
      <c r="N187" s="143">
        <v>179</v>
      </c>
      <c r="O187" s="37">
        <v>4.8871851997466312E-2</v>
      </c>
      <c r="P187" s="37">
        <v>0</v>
      </c>
      <c r="Q187" s="38">
        <v>0</v>
      </c>
      <c r="R187" s="38">
        <v>0</v>
      </c>
      <c r="S187" s="143">
        <v>29</v>
      </c>
      <c r="T187" s="39">
        <v>53.7</v>
      </c>
      <c r="U187" s="108">
        <v>3723.5899999999997</v>
      </c>
      <c r="V187" s="142">
        <v>6115418357.3299999</v>
      </c>
      <c r="W187" s="143">
        <v>18542</v>
      </c>
      <c r="X187" s="39">
        <v>329814.39</v>
      </c>
      <c r="Y187" s="25">
        <v>1.7130829999999999</v>
      </c>
      <c r="Z187" s="143">
        <v>187903</v>
      </c>
      <c r="AA187" s="25">
        <v>1.5594349999999999</v>
      </c>
      <c r="AB187" s="25">
        <v>-0.66698900000000005</v>
      </c>
      <c r="AC187" s="144">
        <v>0.01</v>
      </c>
      <c r="AD187" s="145">
        <v>0</v>
      </c>
      <c r="AE187" s="40">
        <v>0.01</v>
      </c>
      <c r="AF187" s="143">
        <v>0</v>
      </c>
      <c r="AG187" s="143">
        <v>0</v>
      </c>
      <c r="AH187" s="108">
        <v>0</v>
      </c>
      <c r="AI187" s="32">
        <v>0</v>
      </c>
      <c r="AJ187" s="32">
        <v>0</v>
      </c>
      <c r="AK187" s="32">
        <v>0</v>
      </c>
      <c r="AL187" s="32">
        <v>0</v>
      </c>
      <c r="AM187" s="38">
        <v>0</v>
      </c>
      <c r="AN187" s="32">
        <v>0</v>
      </c>
      <c r="AO187" s="146">
        <v>429144</v>
      </c>
      <c r="AP187" s="143">
        <v>429144</v>
      </c>
      <c r="AQ187" s="38">
        <v>429144</v>
      </c>
      <c r="AR187" s="38">
        <v>462941</v>
      </c>
      <c r="AS187" s="38">
        <v>33797</v>
      </c>
      <c r="AT187" s="147" t="s">
        <v>400</v>
      </c>
      <c r="AU187" s="38">
        <v>461796</v>
      </c>
      <c r="AV187" s="38">
        <v>2815.2901000000002</v>
      </c>
      <c r="AW187" s="38">
        <v>461796</v>
      </c>
      <c r="AX187" s="38">
        <v>461796</v>
      </c>
      <c r="AY187" s="38">
        <v>0</v>
      </c>
      <c r="AZ187" s="38"/>
      <c r="BA187" s="38"/>
      <c r="BC187" s="42"/>
      <c r="BD187" s="42"/>
      <c r="BE187" s="42"/>
      <c r="BF187" s="42"/>
      <c r="BG187" s="42"/>
      <c r="BH187" s="42"/>
      <c r="BI187" s="42"/>
    </row>
    <row r="188" spans="1:61" ht="15" x14ac:dyDescent="0.2">
      <c r="A188" s="26" t="s">
        <v>24</v>
      </c>
      <c r="B188" s="26"/>
      <c r="C188" s="33">
        <v>1</v>
      </c>
      <c r="D188" s="33">
        <v>1</v>
      </c>
      <c r="E188" s="33"/>
      <c r="F188" s="24">
        <v>9</v>
      </c>
      <c r="G188" s="149">
        <v>28</v>
      </c>
      <c r="H188" s="26">
        <v>162</v>
      </c>
      <c r="I188" s="24" t="s">
        <v>178</v>
      </c>
      <c r="J188" s="141"/>
      <c r="K188" s="142">
        <v>1067.79</v>
      </c>
      <c r="L188" s="149"/>
      <c r="M188" s="36"/>
      <c r="N188" s="143">
        <v>559</v>
      </c>
      <c r="O188" s="37">
        <v>0.52351117729141494</v>
      </c>
      <c r="P188" s="37">
        <v>0</v>
      </c>
      <c r="Q188" s="38">
        <v>0</v>
      </c>
      <c r="R188" s="38">
        <v>0</v>
      </c>
      <c r="S188" s="143">
        <v>31</v>
      </c>
      <c r="T188" s="39">
        <v>167.7</v>
      </c>
      <c r="U188" s="108">
        <v>1243.24</v>
      </c>
      <c r="V188" s="142">
        <v>1031961094</v>
      </c>
      <c r="W188" s="143">
        <v>10798</v>
      </c>
      <c r="X188" s="39">
        <v>95569.65</v>
      </c>
      <c r="Y188" s="25">
        <v>0.49639699999999998</v>
      </c>
      <c r="Z188" s="143">
        <v>68651</v>
      </c>
      <c r="AA188" s="25">
        <v>0.56974499999999995</v>
      </c>
      <c r="AB188" s="25">
        <v>0.481599</v>
      </c>
      <c r="AC188" s="144">
        <v>0.481599</v>
      </c>
      <c r="AD188" s="145">
        <v>0</v>
      </c>
      <c r="AE188" s="40">
        <v>0.481599</v>
      </c>
      <c r="AF188" s="143">
        <v>0</v>
      </c>
      <c r="AG188" s="143">
        <v>0</v>
      </c>
      <c r="AH188" s="108">
        <v>0</v>
      </c>
      <c r="AI188" s="32">
        <v>0</v>
      </c>
      <c r="AJ188" s="32">
        <v>429</v>
      </c>
      <c r="AK188" s="32">
        <v>6</v>
      </c>
      <c r="AL188" s="32">
        <v>600</v>
      </c>
      <c r="AM188" s="38">
        <v>257400</v>
      </c>
      <c r="AN188" s="32">
        <v>257400</v>
      </c>
      <c r="AO188" s="146">
        <v>6900515</v>
      </c>
      <c r="AP188" s="143">
        <v>7157915</v>
      </c>
      <c r="AQ188" s="38">
        <v>8024957</v>
      </c>
      <c r="AR188" s="38">
        <v>8024957</v>
      </c>
      <c r="AS188" s="38">
        <v>867042</v>
      </c>
      <c r="AT188" s="147" t="s">
        <v>400</v>
      </c>
      <c r="AU188" s="38">
        <v>8024957</v>
      </c>
      <c r="AV188" s="38">
        <v>72224.598599999998</v>
      </c>
      <c r="AW188" s="38">
        <v>8024957</v>
      </c>
      <c r="AX188" s="38">
        <v>8024957</v>
      </c>
      <c r="AY188" s="38">
        <v>0</v>
      </c>
      <c r="AZ188" s="38"/>
      <c r="BA188" s="38"/>
      <c r="BC188" s="42"/>
      <c r="BD188" s="42"/>
      <c r="BE188" s="42"/>
      <c r="BF188" s="42"/>
      <c r="BG188" s="42"/>
      <c r="BH188" s="42"/>
      <c r="BI188" s="42"/>
    </row>
    <row r="189" spans="1:61" ht="15" x14ac:dyDescent="0.2">
      <c r="A189" s="26" t="s">
        <v>29</v>
      </c>
      <c r="B189" s="26">
        <v>1</v>
      </c>
      <c r="C189" s="33">
        <v>1</v>
      </c>
      <c r="D189" s="33">
        <v>0</v>
      </c>
      <c r="E189" s="33">
        <v>1</v>
      </c>
      <c r="F189" s="24">
        <v>10</v>
      </c>
      <c r="G189" s="149">
        <v>8</v>
      </c>
      <c r="H189" s="26">
        <v>163</v>
      </c>
      <c r="I189" s="24" t="s">
        <v>179</v>
      </c>
      <c r="J189" s="141"/>
      <c r="K189" s="142">
        <v>3189.92</v>
      </c>
      <c r="L189" s="149"/>
      <c r="M189" s="36"/>
      <c r="N189" s="143">
        <v>2319</v>
      </c>
      <c r="O189" s="37">
        <v>0.72697747905903598</v>
      </c>
      <c r="P189" s="37">
        <v>0.126977479059036</v>
      </c>
      <c r="Q189" s="38">
        <v>405.04800000000012</v>
      </c>
      <c r="R189" s="38">
        <v>60.757200000000012</v>
      </c>
      <c r="S189" s="143">
        <v>965</v>
      </c>
      <c r="T189" s="39">
        <v>695.7</v>
      </c>
      <c r="U189" s="108">
        <v>4187.6271999999999</v>
      </c>
      <c r="V189" s="142">
        <v>1355053737</v>
      </c>
      <c r="W189" s="143">
        <v>24688</v>
      </c>
      <c r="X189" s="39">
        <v>54887.14</v>
      </c>
      <c r="Y189" s="25">
        <v>0.28508800000000001</v>
      </c>
      <c r="Z189" s="143">
        <v>44091</v>
      </c>
      <c r="AA189" s="25">
        <v>0.36591800000000002</v>
      </c>
      <c r="AB189" s="25">
        <v>0.69066300000000003</v>
      </c>
      <c r="AC189" s="144">
        <v>0.69066300000000003</v>
      </c>
      <c r="AD189" s="145">
        <v>0.05</v>
      </c>
      <c r="AE189" s="40">
        <v>0.74066300000000007</v>
      </c>
      <c r="AF189" s="143">
        <v>0</v>
      </c>
      <c r="AG189" s="143">
        <v>0</v>
      </c>
      <c r="AH189" s="108">
        <v>0</v>
      </c>
      <c r="AI189" s="32">
        <v>0</v>
      </c>
      <c r="AJ189" s="32">
        <v>0</v>
      </c>
      <c r="AK189" s="32">
        <v>0</v>
      </c>
      <c r="AL189" s="32">
        <v>0</v>
      </c>
      <c r="AM189" s="38">
        <v>0</v>
      </c>
      <c r="AN189" s="32">
        <v>0</v>
      </c>
      <c r="AO189" s="146">
        <v>35746177</v>
      </c>
      <c r="AP189" s="143">
        <v>35746177</v>
      </c>
      <c r="AQ189" s="38">
        <v>35746177</v>
      </c>
      <c r="AR189" s="38">
        <v>26582071</v>
      </c>
      <c r="AS189" s="38">
        <v>9164106</v>
      </c>
      <c r="AT189" s="147" t="s">
        <v>401</v>
      </c>
      <c r="AU189" s="38">
        <v>28962979</v>
      </c>
      <c r="AV189" s="38">
        <v>976893.69960000005</v>
      </c>
      <c r="AW189" s="38">
        <v>29939872.6996</v>
      </c>
      <c r="AX189" s="38">
        <v>29939872.6996</v>
      </c>
      <c r="AY189" s="38">
        <v>976893.69959999993</v>
      </c>
      <c r="AZ189" s="38"/>
      <c r="BA189" s="38"/>
      <c r="BC189" s="42"/>
      <c r="BD189" s="42"/>
      <c r="BE189" s="42"/>
      <c r="BF189" s="42"/>
      <c r="BG189" s="42"/>
      <c r="BH189" s="42"/>
      <c r="BI189" s="42"/>
    </row>
    <row r="190" spans="1:61" ht="15" x14ac:dyDescent="0.2">
      <c r="A190" s="26" t="s">
        <v>19</v>
      </c>
      <c r="B190" s="26"/>
      <c r="C190" s="33">
        <v>1</v>
      </c>
      <c r="D190" s="33">
        <v>1</v>
      </c>
      <c r="E190" s="33"/>
      <c r="F190" s="24">
        <v>6</v>
      </c>
      <c r="G190" s="149">
        <v>38</v>
      </c>
      <c r="H190" s="26">
        <v>164</v>
      </c>
      <c r="I190" s="24" t="s">
        <v>180</v>
      </c>
      <c r="J190" s="141"/>
      <c r="K190" s="142">
        <v>3883.78</v>
      </c>
      <c r="L190" s="149"/>
      <c r="M190" s="36"/>
      <c r="N190" s="143">
        <v>1754</v>
      </c>
      <c r="O190" s="37">
        <v>0.45162187353557615</v>
      </c>
      <c r="P190" s="37">
        <v>0</v>
      </c>
      <c r="Q190" s="38">
        <v>0</v>
      </c>
      <c r="R190" s="38">
        <v>0</v>
      </c>
      <c r="S190" s="143">
        <v>128</v>
      </c>
      <c r="T190" s="39">
        <v>526.20000000000005</v>
      </c>
      <c r="U190" s="108">
        <v>4441.9800000000005</v>
      </c>
      <c r="V190" s="142">
        <v>4400606620</v>
      </c>
      <c r="W190" s="143">
        <v>28917</v>
      </c>
      <c r="X190" s="39">
        <v>152180.60999999999</v>
      </c>
      <c r="Y190" s="25">
        <v>0.790439</v>
      </c>
      <c r="Z190" s="143">
        <v>88986</v>
      </c>
      <c r="AA190" s="25">
        <v>0.73850800000000005</v>
      </c>
      <c r="AB190" s="25">
        <v>0.22514000000000001</v>
      </c>
      <c r="AC190" s="144">
        <v>0.22514000000000001</v>
      </c>
      <c r="AD190" s="145">
        <v>0</v>
      </c>
      <c r="AE190" s="40">
        <v>0.22514000000000001</v>
      </c>
      <c r="AF190" s="143">
        <v>0</v>
      </c>
      <c r="AG190" s="143">
        <v>0</v>
      </c>
      <c r="AH190" s="108">
        <v>0</v>
      </c>
      <c r="AI190" s="32">
        <v>0</v>
      </c>
      <c r="AJ190" s="32">
        <v>0</v>
      </c>
      <c r="AK190" s="32">
        <v>0</v>
      </c>
      <c r="AL190" s="32">
        <v>0</v>
      </c>
      <c r="AM190" s="38">
        <v>0</v>
      </c>
      <c r="AN190" s="32">
        <v>0</v>
      </c>
      <c r="AO190" s="146">
        <v>11525777</v>
      </c>
      <c r="AP190" s="143">
        <v>11525777</v>
      </c>
      <c r="AQ190" s="38">
        <v>12130392</v>
      </c>
      <c r="AR190" s="38">
        <v>12130392</v>
      </c>
      <c r="AS190" s="38">
        <v>604615</v>
      </c>
      <c r="AT190" s="147" t="s">
        <v>400</v>
      </c>
      <c r="AU190" s="38">
        <v>12130392</v>
      </c>
      <c r="AV190" s="38">
        <v>50364.429499999998</v>
      </c>
      <c r="AW190" s="38">
        <v>12130392</v>
      </c>
      <c r="AX190" s="38">
        <v>12130392</v>
      </c>
      <c r="AY190" s="38">
        <v>0</v>
      </c>
      <c r="AZ190" s="38"/>
      <c r="BA190" s="38"/>
      <c r="BC190" s="42"/>
      <c r="BD190" s="42"/>
      <c r="BE190" s="42"/>
      <c r="BF190" s="42"/>
      <c r="BG190" s="42"/>
      <c r="BH190" s="42"/>
      <c r="BI190" s="42"/>
    </row>
    <row r="191" spans="1:61" ht="15" x14ac:dyDescent="0.2">
      <c r="A191" s="26" t="s">
        <v>37</v>
      </c>
      <c r="B191" s="26"/>
      <c r="C191" s="33">
        <v>1</v>
      </c>
      <c r="D191" s="33">
        <v>1</v>
      </c>
      <c r="E191" s="33"/>
      <c r="F191" s="24">
        <v>7</v>
      </c>
      <c r="G191" s="140">
        <v>44</v>
      </c>
      <c r="H191" s="26">
        <v>165</v>
      </c>
      <c r="I191" s="24" t="s">
        <v>181</v>
      </c>
      <c r="J191" s="141"/>
      <c r="K191" s="142">
        <v>1561.69</v>
      </c>
      <c r="L191" s="140"/>
      <c r="M191" s="36"/>
      <c r="N191" s="143">
        <v>602</v>
      </c>
      <c r="O191" s="37">
        <v>0.38547983274529513</v>
      </c>
      <c r="P191" s="37">
        <v>0</v>
      </c>
      <c r="Q191" s="38">
        <v>0</v>
      </c>
      <c r="R191" s="38">
        <v>0</v>
      </c>
      <c r="S191" s="143">
        <v>98</v>
      </c>
      <c r="T191" s="39">
        <v>180.6</v>
      </c>
      <c r="U191" s="108">
        <v>1766.79</v>
      </c>
      <c r="V191" s="142">
        <v>2029578662.3299999</v>
      </c>
      <c r="W191" s="143">
        <v>12613</v>
      </c>
      <c r="X191" s="39">
        <v>160911.65</v>
      </c>
      <c r="Y191" s="25">
        <v>0.83578799999999998</v>
      </c>
      <c r="Z191" s="143">
        <v>66846</v>
      </c>
      <c r="AA191" s="25">
        <v>0.55476499999999995</v>
      </c>
      <c r="AB191" s="25">
        <v>0.24851899999999999</v>
      </c>
      <c r="AC191" s="144">
        <v>0.24851899999999999</v>
      </c>
      <c r="AD191" s="145">
        <v>0</v>
      </c>
      <c r="AE191" s="40">
        <v>0.24851899999999999</v>
      </c>
      <c r="AF191" s="143">
        <v>0</v>
      </c>
      <c r="AG191" s="143">
        <v>0</v>
      </c>
      <c r="AH191" s="108">
        <v>0</v>
      </c>
      <c r="AI191" s="32">
        <v>0</v>
      </c>
      <c r="AJ191" s="32">
        <v>0</v>
      </c>
      <c r="AK191" s="32">
        <v>0</v>
      </c>
      <c r="AL191" s="32">
        <v>0</v>
      </c>
      <c r="AM191" s="38">
        <v>0</v>
      </c>
      <c r="AN191" s="32">
        <v>0</v>
      </c>
      <c r="AO191" s="146">
        <v>5060407</v>
      </c>
      <c r="AP191" s="143">
        <v>5060407</v>
      </c>
      <c r="AQ191" s="38">
        <v>5167806</v>
      </c>
      <c r="AR191" s="38">
        <v>5167806</v>
      </c>
      <c r="AS191" s="38">
        <v>107399</v>
      </c>
      <c r="AT191" s="147" t="s">
        <v>400</v>
      </c>
      <c r="AU191" s="38">
        <v>5225299</v>
      </c>
      <c r="AV191" s="38">
        <v>8946.3366999999998</v>
      </c>
      <c r="AW191" s="38">
        <v>5225299</v>
      </c>
      <c r="AX191" s="38">
        <v>5225299</v>
      </c>
      <c r="AY191" s="38">
        <v>0</v>
      </c>
      <c r="AZ191" s="38"/>
      <c r="BA191" s="38"/>
      <c r="BC191" s="42"/>
      <c r="BD191" s="42"/>
      <c r="BE191" s="42"/>
      <c r="BF191" s="42"/>
      <c r="BG191" s="42"/>
      <c r="BH191" s="42"/>
      <c r="BI191" s="42"/>
    </row>
    <row r="192" spans="1:61" ht="15.75" customHeight="1" x14ac:dyDescent="0.2">
      <c r="A192" s="26" t="s">
        <v>37</v>
      </c>
      <c r="B192" s="26"/>
      <c r="C192" s="33"/>
      <c r="D192" s="33"/>
      <c r="E192" s="33"/>
      <c r="F192" s="24">
        <v>7</v>
      </c>
      <c r="G192" s="140">
        <v>53</v>
      </c>
      <c r="H192" s="26">
        <v>166</v>
      </c>
      <c r="I192" s="24" t="s">
        <v>182</v>
      </c>
      <c r="J192" s="141"/>
      <c r="K192" s="142">
        <v>2293.6799999999998</v>
      </c>
      <c r="L192" s="140"/>
      <c r="M192" s="36"/>
      <c r="N192" s="143">
        <v>705</v>
      </c>
      <c r="O192" s="37">
        <v>0.3073663283457152</v>
      </c>
      <c r="P192" s="37">
        <v>0</v>
      </c>
      <c r="Q192" s="38">
        <v>0</v>
      </c>
      <c r="R192" s="38">
        <v>0</v>
      </c>
      <c r="S192" s="143">
        <v>75</v>
      </c>
      <c r="T192" s="39">
        <v>211.5</v>
      </c>
      <c r="U192" s="108">
        <v>2523.9299999999998</v>
      </c>
      <c r="V192" s="142">
        <v>1811486207</v>
      </c>
      <c r="W192" s="143">
        <v>16652</v>
      </c>
      <c r="X192" s="39">
        <v>108784.9</v>
      </c>
      <c r="Y192" s="25">
        <v>0.56503800000000004</v>
      </c>
      <c r="Z192" s="143">
        <v>86786</v>
      </c>
      <c r="AA192" s="25">
        <v>0.72024999999999995</v>
      </c>
      <c r="AB192" s="25">
        <v>0.38839800000000002</v>
      </c>
      <c r="AC192" s="144">
        <v>0.38839800000000002</v>
      </c>
      <c r="AD192" s="145">
        <v>0</v>
      </c>
      <c r="AE192" s="40">
        <v>0.38839800000000002</v>
      </c>
      <c r="AF192" s="143">
        <v>0</v>
      </c>
      <c r="AG192" s="143">
        <v>0</v>
      </c>
      <c r="AH192" s="108">
        <v>0</v>
      </c>
      <c r="AI192" s="32">
        <v>0</v>
      </c>
      <c r="AJ192" s="32">
        <v>0</v>
      </c>
      <c r="AK192" s="32">
        <v>0</v>
      </c>
      <c r="AL192" s="32">
        <v>0</v>
      </c>
      <c r="AM192" s="38">
        <v>0</v>
      </c>
      <c r="AN192" s="32">
        <v>0</v>
      </c>
      <c r="AO192" s="146">
        <v>11297835</v>
      </c>
      <c r="AP192" s="143">
        <v>11297835</v>
      </c>
      <c r="AQ192" s="38">
        <v>11297835</v>
      </c>
      <c r="AR192" s="38">
        <v>13423576</v>
      </c>
      <c r="AS192" s="38">
        <v>2125741</v>
      </c>
      <c r="AT192" s="147" t="s">
        <v>400</v>
      </c>
      <c r="AU192" s="38">
        <v>12387171</v>
      </c>
      <c r="AV192" s="38">
        <v>177074.22529999999</v>
      </c>
      <c r="AW192" s="38">
        <v>12387171</v>
      </c>
      <c r="AX192" s="38">
        <v>12387171</v>
      </c>
      <c r="AY192" s="38">
        <v>0</v>
      </c>
      <c r="AZ192" s="38"/>
      <c r="BA192" s="38"/>
      <c r="BC192" s="42"/>
      <c r="BD192" s="42"/>
      <c r="BE192" s="42"/>
      <c r="BF192" s="42"/>
      <c r="BG192" s="42"/>
      <c r="BH192" s="42"/>
      <c r="BI192" s="42"/>
    </row>
    <row r="193" spans="1:61" ht="15" x14ac:dyDescent="0.2">
      <c r="A193" s="26" t="s">
        <v>15</v>
      </c>
      <c r="B193" s="26"/>
      <c r="C193" s="33"/>
      <c r="D193" s="33"/>
      <c r="E193" s="33"/>
      <c r="F193" s="24">
        <v>2</v>
      </c>
      <c r="G193" s="140">
        <v>127</v>
      </c>
      <c r="H193" s="26">
        <v>167</v>
      </c>
      <c r="I193" s="24" t="s">
        <v>183</v>
      </c>
      <c r="J193" s="141"/>
      <c r="K193" s="142">
        <v>1535.25</v>
      </c>
      <c r="L193" s="140"/>
      <c r="M193" s="36"/>
      <c r="N193" s="143">
        <v>214</v>
      </c>
      <c r="O193" s="37">
        <v>0.13939097866796937</v>
      </c>
      <c r="P193" s="37">
        <v>0</v>
      </c>
      <c r="Q193" s="38">
        <v>0</v>
      </c>
      <c r="R193" s="38">
        <v>0</v>
      </c>
      <c r="S193" s="143">
        <v>32</v>
      </c>
      <c r="T193" s="39">
        <v>64.2</v>
      </c>
      <c r="U193" s="108">
        <v>1607.45</v>
      </c>
      <c r="V193" s="142">
        <v>1671279204.6700001</v>
      </c>
      <c r="W193" s="143">
        <v>8868</v>
      </c>
      <c r="X193" s="39">
        <v>188461.8</v>
      </c>
      <c r="Y193" s="25">
        <v>0.97888600000000003</v>
      </c>
      <c r="Z193" s="143">
        <v>142188</v>
      </c>
      <c r="AA193" s="25">
        <v>1.18004</v>
      </c>
      <c r="AB193" s="25">
        <v>-3.9232000000000003E-2</v>
      </c>
      <c r="AC193" s="144">
        <v>0.01</v>
      </c>
      <c r="AD193" s="145">
        <v>0</v>
      </c>
      <c r="AE193" s="40">
        <v>0.01</v>
      </c>
      <c r="AF193" s="143">
        <v>703</v>
      </c>
      <c r="AG193" s="143">
        <v>6</v>
      </c>
      <c r="AH193" s="108">
        <v>600</v>
      </c>
      <c r="AI193" s="32">
        <v>421800</v>
      </c>
      <c r="AJ193" s="32">
        <v>0</v>
      </c>
      <c r="AK193" s="32">
        <v>0</v>
      </c>
      <c r="AL193" s="32">
        <v>0</v>
      </c>
      <c r="AM193" s="38">
        <v>0</v>
      </c>
      <c r="AN193" s="32">
        <v>421800</v>
      </c>
      <c r="AO193" s="146">
        <v>185259</v>
      </c>
      <c r="AP193" s="143">
        <v>607059</v>
      </c>
      <c r="AQ193" s="38">
        <v>607059</v>
      </c>
      <c r="AR193" s="38">
        <v>656185</v>
      </c>
      <c r="AS193" s="38">
        <v>49126</v>
      </c>
      <c r="AT193" s="147" t="s">
        <v>400</v>
      </c>
      <c r="AU193" s="38">
        <v>471575</v>
      </c>
      <c r="AV193" s="38">
        <v>4092.1958</v>
      </c>
      <c r="AW193" s="38">
        <v>471575</v>
      </c>
      <c r="AX193" s="38">
        <v>471575</v>
      </c>
      <c r="AY193" s="38">
        <v>0</v>
      </c>
      <c r="AZ193" s="38"/>
      <c r="BA193" s="38"/>
      <c r="BC193" s="42"/>
      <c r="BD193" s="42"/>
      <c r="BE193" s="42"/>
      <c r="BF193" s="42"/>
      <c r="BG193" s="42"/>
      <c r="BH193" s="42"/>
      <c r="BI193" s="42"/>
    </row>
    <row r="194" spans="1:61" ht="15" x14ac:dyDescent="0.2">
      <c r="A194" s="26" t="s">
        <v>9</v>
      </c>
      <c r="B194" s="26"/>
      <c r="C194" s="33"/>
      <c r="D194" s="33"/>
      <c r="E194" s="33"/>
      <c r="F194" s="24">
        <v>4</v>
      </c>
      <c r="G194" s="140">
        <v>113</v>
      </c>
      <c r="H194" s="26">
        <v>168</v>
      </c>
      <c r="I194" s="24" t="s">
        <v>184</v>
      </c>
      <c r="J194" s="141"/>
      <c r="K194" s="142">
        <v>993.12</v>
      </c>
      <c r="L194" s="140"/>
      <c r="M194" s="36"/>
      <c r="N194" s="143">
        <v>158</v>
      </c>
      <c r="O194" s="37">
        <v>0.15909457064604479</v>
      </c>
      <c r="P194" s="37">
        <v>0</v>
      </c>
      <c r="Q194" s="38">
        <v>0</v>
      </c>
      <c r="R194" s="38">
        <v>0</v>
      </c>
      <c r="S194" s="143">
        <v>13</v>
      </c>
      <c r="T194" s="39">
        <v>47.4</v>
      </c>
      <c r="U194" s="108">
        <v>1043.77</v>
      </c>
      <c r="V194" s="142">
        <v>1536756728</v>
      </c>
      <c r="W194" s="143">
        <v>9617</v>
      </c>
      <c r="X194" s="39">
        <v>159795.85</v>
      </c>
      <c r="Y194" s="25">
        <v>0.82999299999999998</v>
      </c>
      <c r="Z194" s="143">
        <v>78025</v>
      </c>
      <c r="AA194" s="25">
        <v>0.64754100000000003</v>
      </c>
      <c r="AB194" s="25">
        <v>0.224743</v>
      </c>
      <c r="AC194" s="144">
        <v>0.224743</v>
      </c>
      <c r="AD194" s="145">
        <v>0</v>
      </c>
      <c r="AE194" s="40">
        <v>0.224743</v>
      </c>
      <c r="AF194" s="143">
        <v>993</v>
      </c>
      <c r="AG194" s="143">
        <v>13</v>
      </c>
      <c r="AH194" s="108">
        <v>1300</v>
      </c>
      <c r="AI194" s="32">
        <v>1290900</v>
      </c>
      <c r="AJ194" s="32">
        <v>0</v>
      </c>
      <c r="AK194" s="32">
        <v>0</v>
      </c>
      <c r="AL194" s="32">
        <v>0</v>
      </c>
      <c r="AM194" s="38">
        <v>0</v>
      </c>
      <c r="AN194" s="32">
        <v>1290900</v>
      </c>
      <c r="AO194" s="146">
        <v>2703535</v>
      </c>
      <c r="AP194" s="143">
        <v>3994435</v>
      </c>
      <c r="AQ194" s="38">
        <v>3994435</v>
      </c>
      <c r="AR194" s="38">
        <v>1276811</v>
      </c>
      <c r="AS194" s="38">
        <v>2717624</v>
      </c>
      <c r="AT194" s="147" t="s">
        <v>401</v>
      </c>
      <c r="AU194" s="38">
        <v>1539859</v>
      </c>
      <c r="AV194" s="38">
        <v>289698.71840000001</v>
      </c>
      <c r="AW194" s="38">
        <v>1829557.7184000001</v>
      </c>
      <c r="AX194" s="38">
        <v>1829557.7184000001</v>
      </c>
      <c r="AY194" s="38">
        <v>289698.71840000013</v>
      </c>
      <c r="AZ194" s="38"/>
      <c r="BA194" s="38"/>
      <c r="BC194" s="42"/>
      <c r="BD194" s="42"/>
      <c r="BE194" s="42"/>
      <c r="BF194" s="42"/>
      <c r="BG194" s="42"/>
      <c r="BH194" s="42"/>
      <c r="BI194" s="42"/>
    </row>
    <row r="195" spans="1:61" ht="15" x14ac:dyDescent="0.2">
      <c r="A195" s="26" t="s">
        <v>13</v>
      </c>
      <c r="B195" s="26"/>
      <c r="C195" s="33"/>
      <c r="D195" s="33"/>
      <c r="E195" s="33"/>
      <c r="F195" s="24">
        <v>7</v>
      </c>
      <c r="G195" s="140">
        <v>75</v>
      </c>
      <c r="H195" s="26">
        <v>169</v>
      </c>
      <c r="I195" s="24" t="s">
        <v>185</v>
      </c>
      <c r="J195" s="141"/>
      <c r="K195" s="142">
        <v>1267.1400000000001</v>
      </c>
      <c r="L195" s="140"/>
      <c r="M195" s="36"/>
      <c r="N195" s="143">
        <v>159</v>
      </c>
      <c r="O195" s="37">
        <v>0.12547942610919077</v>
      </c>
      <c r="P195" s="37">
        <v>0</v>
      </c>
      <c r="Q195" s="38">
        <v>0</v>
      </c>
      <c r="R195" s="38">
        <v>0</v>
      </c>
      <c r="S195" s="143">
        <v>6</v>
      </c>
      <c r="T195" s="39">
        <v>47.7</v>
      </c>
      <c r="U195" s="108">
        <v>1316.3400000000001</v>
      </c>
      <c r="V195" s="142">
        <v>1114231023.6700001</v>
      </c>
      <c r="W195" s="143">
        <v>7813</v>
      </c>
      <c r="X195" s="39">
        <v>142612.44</v>
      </c>
      <c r="Y195" s="25">
        <v>0.74074099999999998</v>
      </c>
      <c r="Z195" s="143">
        <v>89531</v>
      </c>
      <c r="AA195" s="25">
        <v>0.743031</v>
      </c>
      <c r="AB195" s="25">
        <v>0.25857200000000002</v>
      </c>
      <c r="AC195" s="144">
        <v>0.25857200000000002</v>
      </c>
      <c r="AD195" s="145">
        <v>0</v>
      </c>
      <c r="AE195" s="40">
        <v>0.25857200000000002</v>
      </c>
      <c r="AF195" s="143">
        <v>0</v>
      </c>
      <c r="AG195" s="143">
        <v>0</v>
      </c>
      <c r="AH195" s="108">
        <v>0</v>
      </c>
      <c r="AI195" s="32">
        <v>0</v>
      </c>
      <c r="AJ195" s="32">
        <v>449</v>
      </c>
      <c r="AK195" s="32">
        <v>4</v>
      </c>
      <c r="AL195" s="32">
        <v>400</v>
      </c>
      <c r="AM195" s="38">
        <v>179600</v>
      </c>
      <c r="AN195" s="32">
        <v>179600</v>
      </c>
      <c r="AO195" s="146">
        <v>3922749</v>
      </c>
      <c r="AP195" s="143">
        <v>4102349</v>
      </c>
      <c r="AQ195" s="38">
        <v>4102349</v>
      </c>
      <c r="AR195" s="38">
        <v>5356542</v>
      </c>
      <c r="AS195" s="38">
        <v>1254193</v>
      </c>
      <c r="AT195" s="147" t="s">
        <v>400</v>
      </c>
      <c r="AU195" s="38">
        <v>4990532</v>
      </c>
      <c r="AV195" s="38">
        <v>104474.2769</v>
      </c>
      <c r="AW195" s="38">
        <v>4990532</v>
      </c>
      <c r="AX195" s="38">
        <v>4990532</v>
      </c>
      <c r="AY195" s="38">
        <v>0</v>
      </c>
      <c r="AZ195" s="38"/>
      <c r="BA195" s="38"/>
      <c r="BC195" s="42"/>
      <c r="BD195" s="42"/>
      <c r="BE195" s="42"/>
      <c r="BF195" s="42"/>
      <c r="BG195" s="42"/>
      <c r="BH195" s="42"/>
      <c r="BI195" s="42"/>
    </row>
    <row r="196" spans="1:61" x14ac:dyDescent="0.15">
      <c r="AF196" s="32"/>
    </row>
    <row r="197" spans="1:61" ht="15.75" customHeight="1" x14ac:dyDescent="0.15">
      <c r="A197" s="26"/>
      <c r="B197" s="26"/>
      <c r="C197" s="33"/>
      <c r="D197" s="33"/>
      <c r="E197" s="33"/>
      <c r="G197" s="34"/>
      <c r="H197" s="26"/>
      <c r="J197" s="141"/>
      <c r="K197" s="34"/>
      <c r="L197" s="35"/>
      <c r="M197" s="36"/>
      <c r="N197" s="34"/>
      <c r="O197" s="37"/>
      <c r="P197" s="37"/>
      <c r="Q197" s="38"/>
      <c r="R197" s="38"/>
      <c r="S197" s="34"/>
      <c r="T197" s="39"/>
      <c r="U197" s="108"/>
      <c r="V197" s="34"/>
      <c r="W197" s="34"/>
      <c r="X197" s="39"/>
      <c r="Y197" s="25"/>
      <c r="Z197" s="34"/>
      <c r="AA197" s="25"/>
      <c r="AB197" s="25"/>
      <c r="AC197" s="144"/>
      <c r="AD197" s="145"/>
      <c r="AE197" s="40"/>
      <c r="AF197" s="34"/>
      <c r="AG197" s="34"/>
      <c r="AH197" s="108"/>
      <c r="AI197" s="32"/>
      <c r="AJ197" s="32"/>
      <c r="AK197" s="32"/>
      <c r="AL197" s="32"/>
      <c r="AM197" s="32"/>
      <c r="AN197" s="32"/>
      <c r="AO197" s="32"/>
      <c r="AP197" s="38"/>
      <c r="AQ197" s="38"/>
      <c r="AR197" s="38"/>
      <c r="AS197" s="38"/>
      <c r="AT197" s="38"/>
      <c r="AU197" s="38"/>
      <c r="AV197" s="41"/>
      <c r="AW197" s="38"/>
      <c r="AX197" s="42"/>
      <c r="AZ197" s="42"/>
      <c r="BA197" s="42"/>
      <c r="BE197" s="42"/>
      <c r="BF197" s="42"/>
      <c r="BG197" s="42"/>
      <c r="BH197" s="42"/>
      <c r="BI197" s="42"/>
    </row>
    <row r="198" spans="1:61" x14ac:dyDescent="0.15">
      <c r="K198" s="108"/>
      <c r="L198" s="108"/>
      <c r="M198" s="108"/>
      <c r="U198" s="108"/>
      <c r="AF198" s="32"/>
    </row>
    <row r="199" spans="1:61" x14ac:dyDescent="0.15">
      <c r="K199" s="108"/>
      <c r="L199" s="108"/>
      <c r="M199" s="108"/>
      <c r="U199" s="108"/>
      <c r="AF199" s="32"/>
    </row>
    <row r="200" spans="1:61" x14ac:dyDescent="0.15">
      <c r="K200" s="108"/>
      <c r="L200" s="108"/>
      <c r="M200" s="108"/>
      <c r="U200" s="108"/>
      <c r="AF200" s="32"/>
    </row>
    <row r="201" spans="1:61" x14ac:dyDescent="0.15">
      <c r="K201" s="108"/>
      <c r="L201" s="108"/>
      <c r="M201" s="108"/>
      <c r="U201" s="108"/>
    </row>
    <row r="202" spans="1:61" x14ac:dyDescent="0.15">
      <c r="K202" s="108"/>
      <c r="L202" s="108"/>
      <c r="M202" s="108"/>
      <c r="U202" s="108"/>
    </row>
    <row r="203" spans="1:61" x14ac:dyDescent="0.15">
      <c r="K203" s="108"/>
      <c r="L203" s="108"/>
      <c r="M203" s="108"/>
      <c r="U203" s="108"/>
    </row>
    <row r="204" spans="1:61" x14ac:dyDescent="0.15">
      <c r="K204" s="108"/>
      <c r="L204" s="108"/>
      <c r="M204" s="108"/>
      <c r="U204" s="108"/>
    </row>
    <row r="205" spans="1:61" x14ac:dyDescent="0.15">
      <c r="K205" s="108"/>
      <c r="L205" s="108"/>
      <c r="M205" s="108"/>
      <c r="U205" s="108"/>
    </row>
    <row r="206" spans="1:61" x14ac:dyDescent="0.15">
      <c r="K206" s="108"/>
      <c r="L206" s="108"/>
      <c r="M206" s="108"/>
      <c r="U206" s="108"/>
    </row>
    <row r="207" spans="1:61" x14ac:dyDescent="0.15">
      <c r="K207" s="108"/>
      <c r="L207" s="108"/>
      <c r="M207" s="108"/>
      <c r="U207" s="108"/>
    </row>
    <row r="208" spans="1:61" x14ac:dyDescent="0.15">
      <c r="K208" s="108"/>
      <c r="L208" s="108"/>
      <c r="M208" s="108"/>
      <c r="U208" s="108"/>
    </row>
    <row r="209" spans="11:21" x14ac:dyDescent="0.15">
      <c r="K209" s="108"/>
      <c r="L209" s="108"/>
      <c r="M209" s="108"/>
      <c r="U209" s="108"/>
    </row>
    <row r="210" spans="11:21" x14ac:dyDescent="0.15">
      <c r="K210" s="108"/>
      <c r="L210" s="108"/>
      <c r="M210" s="108"/>
    </row>
    <row r="211" spans="11:21" x14ac:dyDescent="0.15">
      <c r="K211" s="108"/>
      <c r="L211" s="108"/>
      <c r="M211" s="108"/>
    </row>
    <row r="212" spans="11:21" x14ac:dyDescent="0.15">
      <c r="K212" s="108"/>
      <c r="L212" s="108"/>
      <c r="M212" s="108"/>
    </row>
    <row r="213" spans="11:21" x14ac:dyDescent="0.15">
      <c r="K213" s="108"/>
      <c r="L213" s="108"/>
      <c r="M213" s="108"/>
    </row>
    <row r="214" spans="11:21" x14ac:dyDescent="0.15">
      <c r="K214" s="108"/>
      <c r="L214" s="108"/>
      <c r="M214" s="108"/>
    </row>
    <row r="215" spans="11:21" x14ac:dyDescent="0.15">
      <c r="K215" s="108"/>
      <c r="L215" s="108"/>
      <c r="M215" s="108"/>
    </row>
    <row r="216" spans="11:21" x14ac:dyDescent="0.15">
      <c r="K216" s="108"/>
      <c r="L216" s="108"/>
      <c r="M216" s="108"/>
    </row>
    <row r="217" spans="11:21" x14ac:dyDescent="0.15">
      <c r="K217" s="108"/>
      <c r="L217" s="108"/>
      <c r="M217" s="108"/>
    </row>
    <row r="218" spans="11:21" x14ac:dyDescent="0.15">
      <c r="K218" s="108"/>
      <c r="L218" s="108"/>
      <c r="M218" s="108"/>
    </row>
    <row r="219" spans="11:21" x14ac:dyDescent="0.15">
      <c r="K219" s="108"/>
      <c r="L219" s="108"/>
      <c r="M219" s="108"/>
    </row>
    <row r="220" spans="11:21" x14ac:dyDescent="0.15">
      <c r="K220" s="108"/>
      <c r="L220" s="108"/>
      <c r="M220" s="108"/>
    </row>
    <row r="221" spans="11:21" x14ac:dyDescent="0.15">
      <c r="K221" s="108"/>
      <c r="L221" s="108"/>
      <c r="M221" s="108"/>
    </row>
    <row r="222" spans="11:21" x14ac:dyDescent="0.15">
      <c r="K222" s="108"/>
      <c r="L222" s="108"/>
      <c r="M222" s="108"/>
    </row>
    <row r="223" spans="11:21" x14ac:dyDescent="0.15">
      <c r="K223" s="108"/>
      <c r="L223" s="108"/>
      <c r="M223" s="108"/>
    </row>
    <row r="224" spans="11:21" x14ac:dyDescent="0.15">
      <c r="K224" s="108"/>
      <c r="L224" s="108"/>
      <c r="M224" s="108"/>
    </row>
    <row r="225" spans="11:13" x14ac:dyDescent="0.15">
      <c r="K225" s="108"/>
      <c r="L225" s="108"/>
      <c r="M225" s="108"/>
    </row>
    <row r="226" spans="11:13" x14ac:dyDescent="0.15">
      <c r="K226" s="108"/>
      <c r="L226" s="108"/>
      <c r="M226" s="108"/>
    </row>
    <row r="227" spans="11:13" x14ac:dyDescent="0.15">
      <c r="K227" s="108"/>
      <c r="L227" s="108"/>
      <c r="M227" s="108"/>
    </row>
    <row r="228" spans="11:13" x14ac:dyDescent="0.15">
      <c r="K228" s="108"/>
      <c r="L228" s="108"/>
      <c r="M228" s="108"/>
    </row>
    <row r="229" spans="11:13" x14ac:dyDescent="0.15">
      <c r="K229" s="108"/>
      <c r="L229" s="108"/>
      <c r="M229" s="108"/>
    </row>
    <row r="230" spans="11:13" x14ac:dyDescent="0.15">
      <c r="K230" s="108"/>
      <c r="L230" s="108"/>
      <c r="M230" s="108"/>
    </row>
    <row r="231" spans="11:13" x14ac:dyDescent="0.15">
      <c r="K231" s="108"/>
      <c r="L231" s="108"/>
      <c r="M231" s="108"/>
    </row>
    <row r="232" spans="11:13" x14ac:dyDescent="0.15">
      <c r="K232" s="108"/>
      <c r="L232" s="108"/>
      <c r="M232" s="108"/>
    </row>
    <row r="233" spans="11:13" x14ac:dyDescent="0.15">
      <c r="K233" s="108"/>
      <c r="L233" s="108"/>
      <c r="M233" s="108"/>
    </row>
    <row r="234" spans="11:13" x14ac:dyDescent="0.15">
      <c r="K234" s="108"/>
      <c r="L234" s="108"/>
      <c r="M234" s="108"/>
    </row>
    <row r="235" spans="11:13" x14ac:dyDescent="0.15">
      <c r="K235" s="108"/>
      <c r="L235" s="108"/>
      <c r="M235" s="108"/>
    </row>
    <row r="236" spans="11:13" x14ac:dyDescent="0.15">
      <c r="K236" s="108"/>
      <c r="L236" s="108"/>
      <c r="M236" s="108"/>
    </row>
    <row r="237" spans="11:13" x14ac:dyDescent="0.15">
      <c r="K237" s="108"/>
      <c r="L237" s="108"/>
      <c r="M237" s="108"/>
    </row>
    <row r="238" spans="11:13" x14ac:dyDescent="0.15">
      <c r="K238" s="108"/>
      <c r="L238" s="108"/>
      <c r="M238" s="108"/>
    </row>
    <row r="239" spans="11:13" x14ac:dyDescent="0.15">
      <c r="K239" s="108"/>
      <c r="L239" s="108"/>
      <c r="M239" s="108"/>
    </row>
    <row r="240" spans="11:13" x14ac:dyDescent="0.15">
      <c r="K240" s="108"/>
      <c r="L240" s="108"/>
      <c r="M240" s="108"/>
    </row>
    <row r="241" spans="11:13" x14ac:dyDescent="0.15">
      <c r="K241" s="108"/>
      <c r="L241" s="108"/>
      <c r="M241" s="108"/>
    </row>
    <row r="242" spans="11:13" x14ac:dyDescent="0.15">
      <c r="K242" s="108"/>
      <c r="L242" s="108"/>
      <c r="M242" s="108"/>
    </row>
    <row r="243" spans="11:13" x14ac:dyDescent="0.15">
      <c r="K243" s="108"/>
      <c r="L243" s="108"/>
      <c r="M243" s="108"/>
    </row>
    <row r="244" spans="11:13" x14ac:dyDescent="0.15">
      <c r="K244" s="108"/>
      <c r="L244" s="108"/>
      <c r="M244" s="108"/>
    </row>
    <row r="245" spans="11:13" x14ac:dyDescent="0.15">
      <c r="K245" s="108"/>
      <c r="L245" s="108"/>
      <c r="M245" s="108"/>
    </row>
    <row r="246" spans="11:13" x14ac:dyDescent="0.15">
      <c r="K246" s="108"/>
      <c r="L246" s="108"/>
      <c r="M246" s="108"/>
    </row>
    <row r="247" spans="11:13" x14ac:dyDescent="0.15">
      <c r="K247" s="108"/>
      <c r="L247" s="108"/>
      <c r="M247" s="108"/>
    </row>
    <row r="248" spans="11:13" x14ac:dyDescent="0.15">
      <c r="K248" s="108"/>
      <c r="L248" s="108"/>
      <c r="M248" s="108"/>
    </row>
    <row r="249" spans="11:13" x14ac:dyDescent="0.15">
      <c r="K249" s="108"/>
      <c r="L249" s="108"/>
      <c r="M249" s="108"/>
    </row>
    <row r="250" spans="11:13" x14ac:dyDescent="0.15">
      <c r="K250" s="108"/>
      <c r="L250" s="108"/>
      <c r="M250" s="108"/>
    </row>
    <row r="251" spans="11:13" x14ac:dyDescent="0.15">
      <c r="K251" s="108"/>
      <c r="L251" s="108"/>
      <c r="M251" s="108"/>
    </row>
    <row r="252" spans="11:13" x14ac:dyDescent="0.15">
      <c r="K252" s="108"/>
      <c r="L252" s="108"/>
      <c r="M252" s="108"/>
    </row>
    <row r="253" spans="11:13" x14ac:dyDescent="0.15">
      <c r="K253" s="108"/>
      <c r="L253" s="108"/>
      <c r="M253" s="108"/>
    </row>
    <row r="254" spans="11:13" x14ac:dyDescent="0.15">
      <c r="K254" s="108"/>
      <c r="L254" s="108"/>
      <c r="M254" s="108"/>
    </row>
    <row r="255" spans="11:13" x14ac:dyDescent="0.15">
      <c r="K255" s="108"/>
      <c r="L255" s="108"/>
      <c r="M255" s="108"/>
    </row>
    <row r="256" spans="11:13" x14ac:dyDescent="0.15">
      <c r="K256" s="108"/>
      <c r="L256" s="108"/>
      <c r="M256" s="108"/>
    </row>
    <row r="257" spans="11:13" x14ac:dyDescent="0.15">
      <c r="K257" s="108"/>
      <c r="L257" s="108"/>
      <c r="M257" s="108"/>
    </row>
    <row r="258" spans="11:13" x14ac:dyDescent="0.15">
      <c r="K258" s="108"/>
      <c r="L258" s="108"/>
      <c r="M258" s="108"/>
    </row>
    <row r="259" spans="11:13" x14ac:dyDescent="0.15">
      <c r="K259" s="108"/>
      <c r="L259" s="108"/>
      <c r="M259" s="108"/>
    </row>
    <row r="260" spans="11:13" x14ac:dyDescent="0.15">
      <c r="K260" s="108"/>
      <c r="L260" s="108"/>
      <c r="M260" s="108"/>
    </row>
    <row r="261" spans="11:13" x14ac:dyDescent="0.15">
      <c r="K261" s="108"/>
      <c r="L261" s="108"/>
      <c r="M261" s="108"/>
    </row>
    <row r="262" spans="11:13" x14ac:dyDescent="0.15">
      <c r="K262" s="108"/>
      <c r="L262" s="108"/>
      <c r="M262" s="108"/>
    </row>
    <row r="263" spans="11:13" x14ac:dyDescent="0.15">
      <c r="K263" s="108"/>
      <c r="L263" s="108"/>
      <c r="M263" s="108"/>
    </row>
    <row r="264" spans="11:13" x14ac:dyDescent="0.15">
      <c r="K264" s="108"/>
      <c r="L264" s="108"/>
      <c r="M264" s="108"/>
    </row>
    <row r="265" spans="11:13" x14ac:dyDescent="0.15">
      <c r="K265" s="108"/>
      <c r="L265" s="108"/>
      <c r="M265" s="108"/>
    </row>
    <row r="266" spans="11:13" x14ac:dyDescent="0.15">
      <c r="K266" s="108"/>
      <c r="L266" s="108"/>
      <c r="M266" s="108"/>
    </row>
    <row r="267" spans="11:13" x14ac:dyDescent="0.15">
      <c r="K267" s="108"/>
      <c r="L267" s="108"/>
      <c r="M267" s="108"/>
    </row>
    <row r="268" spans="11:13" x14ac:dyDescent="0.15">
      <c r="K268" s="108"/>
      <c r="L268" s="108"/>
      <c r="M268" s="108"/>
    </row>
    <row r="269" spans="11:13" x14ac:dyDescent="0.15">
      <c r="K269" s="108"/>
      <c r="L269" s="108"/>
      <c r="M269" s="108"/>
    </row>
    <row r="270" spans="11:13" x14ac:dyDescent="0.15">
      <c r="K270" s="108"/>
      <c r="L270" s="108"/>
      <c r="M270" s="108"/>
    </row>
    <row r="271" spans="11:13" x14ac:dyDescent="0.15">
      <c r="K271" s="108"/>
      <c r="L271" s="108"/>
      <c r="M271" s="108"/>
    </row>
    <row r="272" spans="11:13" x14ac:dyDescent="0.15">
      <c r="K272" s="108"/>
      <c r="L272" s="108"/>
      <c r="M272" s="108"/>
    </row>
    <row r="273" spans="11:13" x14ac:dyDescent="0.15">
      <c r="K273" s="108"/>
      <c r="L273" s="108"/>
      <c r="M273" s="108"/>
    </row>
    <row r="274" spans="11:13" x14ac:dyDescent="0.15">
      <c r="K274" s="108"/>
      <c r="L274" s="108"/>
      <c r="M274" s="108"/>
    </row>
    <row r="275" spans="11:13" x14ac:dyDescent="0.15">
      <c r="K275" s="108"/>
      <c r="L275" s="108"/>
      <c r="M275" s="108"/>
    </row>
    <row r="276" spans="11:13" x14ac:dyDescent="0.15">
      <c r="K276" s="108"/>
      <c r="L276" s="108"/>
      <c r="M276" s="108"/>
    </row>
    <row r="277" spans="11:13" x14ac:dyDescent="0.15">
      <c r="K277" s="108"/>
      <c r="L277" s="108"/>
      <c r="M277" s="108"/>
    </row>
    <row r="278" spans="11:13" x14ac:dyDescent="0.15">
      <c r="K278" s="108"/>
      <c r="L278" s="108"/>
      <c r="M278" s="108"/>
    </row>
    <row r="279" spans="11:13" x14ac:dyDescent="0.15">
      <c r="K279" s="108"/>
      <c r="L279" s="108"/>
      <c r="M279" s="108"/>
    </row>
    <row r="280" spans="11:13" x14ac:dyDescent="0.15">
      <c r="K280" s="108"/>
      <c r="L280" s="108"/>
      <c r="M280" s="108"/>
    </row>
    <row r="281" spans="11:13" x14ac:dyDescent="0.15">
      <c r="K281" s="108"/>
      <c r="L281" s="108"/>
      <c r="M281" s="108"/>
    </row>
    <row r="282" spans="11:13" x14ac:dyDescent="0.15">
      <c r="K282" s="108"/>
      <c r="L282" s="108"/>
      <c r="M282" s="108"/>
    </row>
    <row r="283" spans="11:13" x14ac:dyDescent="0.15">
      <c r="K283" s="108"/>
      <c r="L283" s="108"/>
      <c r="M283" s="108"/>
    </row>
    <row r="284" spans="11:13" x14ac:dyDescent="0.15">
      <c r="K284" s="108"/>
      <c r="L284" s="108"/>
      <c r="M284" s="108"/>
    </row>
    <row r="285" spans="11:13" x14ac:dyDescent="0.15">
      <c r="K285" s="108"/>
      <c r="L285" s="108"/>
      <c r="M285" s="108"/>
    </row>
    <row r="286" spans="11:13" x14ac:dyDescent="0.15">
      <c r="K286" s="108"/>
      <c r="L286" s="108"/>
      <c r="M286" s="108"/>
    </row>
    <row r="287" spans="11:13" x14ac:dyDescent="0.15">
      <c r="K287" s="108"/>
      <c r="L287" s="108"/>
      <c r="M287" s="108"/>
    </row>
    <row r="288" spans="11:13" x14ac:dyDescent="0.15">
      <c r="K288" s="108"/>
      <c r="L288" s="108"/>
      <c r="M288" s="108"/>
    </row>
    <row r="289" spans="11:13" x14ac:dyDescent="0.15">
      <c r="K289" s="108"/>
      <c r="L289" s="108"/>
      <c r="M289" s="108"/>
    </row>
    <row r="290" spans="11:13" x14ac:dyDescent="0.15">
      <c r="K290" s="108"/>
      <c r="L290" s="108"/>
      <c r="M290" s="108"/>
    </row>
    <row r="291" spans="11:13" x14ac:dyDescent="0.15">
      <c r="K291" s="108"/>
      <c r="L291" s="108"/>
      <c r="M291" s="108"/>
    </row>
    <row r="292" spans="11:13" x14ac:dyDescent="0.15">
      <c r="K292" s="108"/>
      <c r="L292" s="108"/>
      <c r="M292" s="108"/>
    </row>
    <row r="293" spans="11:13" x14ac:dyDescent="0.15">
      <c r="K293" s="108"/>
      <c r="L293" s="108"/>
      <c r="M293" s="108"/>
    </row>
    <row r="294" spans="11:13" x14ac:dyDescent="0.15">
      <c r="K294" s="108"/>
      <c r="L294" s="108"/>
      <c r="M294" s="108"/>
    </row>
    <row r="295" spans="11:13" x14ac:dyDescent="0.15">
      <c r="K295" s="108"/>
      <c r="L295" s="108"/>
      <c r="M295" s="108"/>
    </row>
    <row r="296" spans="11:13" x14ac:dyDescent="0.15">
      <c r="K296" s="108"/>
      <c r="L296" s="108"/>
      <c r="M296" s="108"/>
    </row>
    <row r="297" spans="11:13" x14ac:dyDescent="0.15">
      <c r="K297" s="108"/>
      <c r="L297" s="108"/>
      <c r="M297" s="108"/>
    </row>
    <row r="298" spans="11:13" x14ac:dyDescent="0.15">
      <c r="K298" s="108"/>
      <c r="L298" s="108"/>
      <c r="M298" s="108"/>
    </row>
    <row r="299" spans="11:13" x14ac:dyDescent="0.15">
      <c r="K299" s="108"/>
      <c r="L299" s="108"/>
      <c r="M299" s="108"/>
    </row>
    <row r="300" spans="11:13" x14ac:dyDescent="0.15">
      <c r="K300" s="108"/>
      <c r="L300" s="108"/>
      <c r="M300" s="108"/>
    </row>
    <row r="301" spans="11:13" x14ac:dyDescent="0.15">
      <c r="K301" s="108"/>
      <c r="L301" s="108"/>
      <c r="M301" s="108"/>
    </row>
    <row r="302" spans="11:13" x14ac:dyDescent="0.15">
      <c r="K302" s="108"/>
      <c r="L302" s="108"/>
      <c r="M302" s="108"/>
    </row>
    <row r="303" spans="11:13" x14ac:dyDescent="0.15">
      <c r="K303" s="108"/>
      <c r="L303" s="108"/>
      <c r="M303" s="108"/>
    </row>
    <row r="304" spans="11:13" x14ac:dyDescent="0.15">
      <c r="K304" s="108"/>
      <c r="L304" s="108"/>
      <c r="M304" s="108"/>
    </row>
    <row r="305" spans="11:13" x14ac:dyDescent="0.15">
      <c r="K305" s="108"/>
      <c r="L305" s="108"/>
      <c r="M305" s="108"/>
    </row>
    <row r="306" spans="11:13" x14ac:dyDescent="0.15">
      <c r="K306" s="108"/>
      <c r="L306" s="108"/>
      <c r="M306" s="108"/>
    </row>
    <row r="307" spans="11:13" x14ac:dyDescent="0.15">
      <c r="K307" s="108"/>
      <c r="L307" s="108"/>
      <c r="M307" s="108"/>
    </row>
    <row r="308" spans="11:13" x14ac:dyDescent="0.15">
      <c r="K308" s="108"/>
      <c r="L308" s="108"/>
      <c r="M308" s="108"/>
    </row>
    <row r="309" spans="11:13" x14ac:dyDescent="0.15">
      <c r="K309" s="108"/>
      <c r="L309" s="108"/>
      <c r="M309" s="108"/>
    </row>
    <row r="310" spans="11:13" x14ac:dyDescent="0.15">
      <c r="K310" s="108"/>
      <c r="L310" s="108"/>
      <c r="M310" s="108"/>
    </row>
    <row r="311" spans="11:13" x14ac:dyDescent="0.15">
      <c r="K311" s="108"/>
      <c r="L311" s="108"/>
      <c r="M311" s="108"/>
    </row>
    <row r="312" spans="11:13" x14ac:dyDescent="0.15">
      <c r="K312" s="108"/>
      <c r="L312" s="108"/>
      <c r="M312" s="108"/>
    </row>
    <row r="313" spans="11:13" x14ac:dyDescent="0.15">
      <c r="K313" s="108"/>
      <c r="L313" s="108"/>
      <c r="M313" s="108"/>
    </row>
    <row r="314" spans="11:13" x14ac:dyDescent="0.15">
      <c r="K314" s="108"/>
      <c r="L314" s="108"/>
      <c r="M314" s="108"/>
    </row>
    <row r="315" spans="11:13" x14ac:dyDescent="0.15">
      <c r="K315" s="108"/>
      <c r="L315" s="108"/>
      <c r="M315" s="108"/>
    </row>
    <row r="316" spans="11:13" x14ac:dyDescent="0.15">
      <c r="K316" s="108"/>
      <c r="L316" s="108"/>
      <c r="M316" s="108"/>
    </row>
    <row r="317" spans="11:13" x14ac:dyDescent="0.15">
      <c r="K317" s="108"/>
      <c r="L317" s="108"/>
      <c r="M317" s="108"/>
    </row>
    <row r="318" spans="11:13" x14ac:dyDescent="0.15">
      <c r="K318" s="108"/>
      <c r="L318" s="108"/>
      <c r="M318" s="108"/>
    </row>
    <row r="319" spans="11:13" x14ac:dyDescent="0.15">
      <c r="K319" s="108"/>
      <c r="L319" s="108"/>
      <c r="M319" s="108"/>
    </row>
    <row r="320" spans="11:13" x14ac:dyDescent="0.15">
      <c r="K320" s="108"/>
      <c r="L320" s="108"/>
      <c r="M320" s="108"/>
    </row>
    <row r="321" spans="11:13" x14ac:dyDescent="0.15">
      <c r="K321" s="108"/>
      <c r="L321" s="108"/>
      <c r="M321" s="108"/>
    </row>
    <row r="322" spans="11:13" x14ac:dyDescent="0.15">
      <c r="K322" s="108"/>
      <c r="L322" s="108"/>
      <c r="M322" s="108"/>
    </row>
    <row r="323" spans="11:13" x14ac:dyDescent="0.15">
      <c r="K323" s="108"/>
      <c r="L323" s="108"/>
      <c r="M323" s="108"/>
    </row>
    <row r="324" spans="11:13" x14ac:dyDescent="0.15">
      <c r="K324" s="108"/>
      <c r="L324" s="108"/>
      <c r="M324" s="108"/>
    </row>
    <row r="325" spans="11:13" x14ac:dyDescent="0.15">
      <c r="K325" s="108"/>
      <c r="L325" s="108"/>
      <c r="M325" s="108"/>
    </row>
    <row r="326" spans="11:13" x14ac:dyDescent="0.15">
      <c r="K326" s="108"/>
      <c r="L326" s="108"/>
      <c r="M326" s="108"/>
    </row>
    <row r="327" spans="11:13" x14ac:dyDescent="0.15">
      <c r="K327" s="108"/>
      <c r="L327" s="108"/>
      <c r="M327" s="108"/>
    </row>
    <row r="328" spans="11:13" x14ac:dyDescent="0.15">
      <c r="K328" s="108"/>
      <c r="L328" s="108"/>
      <c r="M328" s="108"/>
    </row>
    <row r="329" spans="11:13" x14ac:dyDescent="0.15">
      <c r="K329" s="108"/>
      <c r="L329" s="108"/>
      <c r="M329" s="108"/>
    </row>
    <row r="330" spans="11:13" x14ac:dyDescent="0.15">
      <c r="K330" s="108"/>
      <c r="L330" s="108"/>
      <c r="M330" s="108"/>
    </row>
    <row r="331" spans="11:13" x14ac:dyDescent="0.15">
      <c r="K331" s="108"/>
      <c r="L331" s="108"/>
      <c r="M331" s="108"/>
    </row>
    <row r="332" spans="11:13" x14ac:dyDescent="0.15">
      <c r="K332" s="108"/>
      <c r="L332" s="108"/>
      <c r="M332" s="108"/>
    </row>
    <row r="333" spans="11:13" x14ac:dyDescent="0.15">
      <c r="K333" s="108"/>
      <c r="L333" s="108"/>
      <c r="M333" s="108"/>
    </row>
    <row r="334" spans="11:13" x14ac:dyDescent="0.15">
      <c r="K334" s="108"/>
      <c r="L334" s="108"/>
      <c r="M334" s="108"/>
    </row>
    <row r="335" spans="11:13" x14ac:dyDescent="0.15">
      <c r="K335" s="108"/>
      <c r="L335" s="108"/>
      <c r="M335" s="108"/>
    </row>
    <row r="336" spans="11:13" x14ac:dyDescent="0.15">
      <c r="K336" s="108"/>
      <c r="L336" s="108"/>
      <c r="M336" s="108"/>
    </row>
    <row r="337" spans="11:13" x14ac:dyDescent="0.15">
      <c r="K337" s="108"/>
      <c r="L337" s="108"/>
      <c r="M337" s="108"/>
    </row>
    <row r="338" spans="11:13" x14ac:dyDescent="0.15">
      <c r="K338" s="108"/>
      <c r="L338" s="108"/>
      <c r="M338" s="108"/>
    </row>
    <row r="339" spans="11:13" x14ac:dyDescent="0.15">
      <c r="K339" s="108"/>
      <c r="L339" s="108"/>
      <c r="M339" s="108"/>
    </row>
    <row r="340" spans="11:13" x14ac:dyDescent="0.15">
      <c r="K340" s="108"/>
      <c r="L340" s="108"/>
      <c r="M340" s="108"/>
    </row>
    <row r="341" spans="11:13" x14ac:dyDescent="0.15">
      <c r="K341" s="108"/>
      <c r="L341" s="108"/>
      <c r="M341" s="108"/>
    </row>
    <row r="342" spans="11:13" x14ac:dyDescent="0.15">
      <c r="K342" s="108"/>
      <c r="L342" s="108"/>
      <c r="M342" s="108"/>
    </row>
    <row r="343" spans="11:13" x14ac:dyDescent="0.15">
      <c r="K343" s="108"/>
      <c r="L343" s="108"/>
      <c r="M343" s="108"/>
    </row>
    <row r="344" spans="11:13" x14ac:dyDescent="0.15">
      <c r="K344" s="108"/>
      <c r="L344" s="108"/>
      <c r="M344" s="108"/>
    </row>
    <row r="345" spans="11:13" x14ac:dyDescent="0.15">
      <c r="K345" s="108"/>
      <c r="L345" s="108"/>
      <c r="M345" s="108"/>
    </row>
    <row r="346" spans="11:13" x14ac:dyDescent="0.15">
      <c r="K346" s="108"/>
      <c r="L346" s="108"/>
      <c r="M346" s="108"/>
    </row>
    <row r="347" spans="11:13" x14ac:dyDescent="0.15">
      <c r="K347" s="108"/>
      <c r="L347" s="108"/>
      <c r="M347" s="108"/>
    </row>
    <row r="348" spans="11:13" x14ac:dyDescent="0.15">
      <c r="K348" s="108"/>
      <c r="L348" s="108"/>
      <c r="M348" s="108"/>
    </row>
    <row r="349" spans="11:13" x14ac:dyDescent="0.15">
      <c r="K349" s="108"/>
      <c r="L349" s="108"/>
      <c r="M349" s="108"/>
    </row>
    <row r="350" spans="11:13" x14ac:dyDescent="0.15">
      <c r="K350" s="108"/>
      <c r="L350" s="108"/>
      <c r="M350" s="108"/>
    </row>
    <row r="351" spans="11:13" x14ac:dyDescent="0.15">
      <c r="K351" s="108"/>
      <c r="L351" s="108"/>
      <c r="M351" s="108"/>
    </row>
    <row r="352" spans="11:13" x14ac:dyDescent="0.15">
      <c r="K352" s="108"/>
      <c r="L352" s="108"/>
      <c r="M352" s="108"/>
    </row>
    <row r="353" spans="11:13" x14ac:dyDescent="0.15">
      <c r="K353" s="108"/>
      <c r="L353" s="108"/>
      <c r="M353" s="108"/>
    </row>
    <row r="354" spans="11:13" x14ac:dyDescent="0.15">
      <c r="K354" s="108"/>
      <c r="L354" s="108"/>
      <c r="M354" s="108"/>
    </row>
    <row r="355" spans="11:13" x14ac:dyDescent="0.15">
      <c r="K355" s="108"/>
      <c r="L355" s="108"/>
      <c r="M355" s="108"/>
    </row>
    <row r="356" spans="11:13" x14ac:dyDescent="0.15">
      <c r="K356" s="108"/>
      <c r="L356" s="108"/>
      <c r="M356" s="108"/>
    </row>
    <row r="357" spans="11:13" x14ac:dyDescent="0.15">
      <c r="K357" s="108"/>
      <c r="L357" s="108"/>
      <c r="M357" s="108"/>
    </row>
    <row r="358" spans="11:13" x14ac:dyDescent="0.15">
      <c r="K358" s="108"/>
      <c r="L358" s="108"/>
      <c r="M358" s="108"/>
    </row>
    <row r="359" spans="11:13" x14ac:dyDescent="0.15">
      <c r="K359" s="108"/>
      <c r="L359" s="108"/>
      <c r="M359" s="108"/>
    </row>
    <row r="360" spans="11:13" x14ac:dyDescent="0.15">
      <c r="K360" s="108"/>
      <c r="L360" s="108"/>
      <c r="M360" s="108"/>
    </row>
    <row r="361" spans="11:13" x14ac:dyDescent="0.15">
      <c r="K361" s="108"/>
      <c r="L361" s="108"/>
      <c r="M361" s="108"/>
    </row>
    <row r="362" spans="11:13" x14ac:dyDescent="0.15">
      <c r="K362" s="108"/>
      <c r="L362" s="108"/>
      <c r="M362" s="108"/>
    </row>
    <row r="363" spans="11:13" x14ac:dyDescent="0.15">
      <c r="K363" s="108"/>
      <c r="L363" s="108"/>
      <c r="M363" s="10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90"/>
  <sheetViews>
    <sheetView zoomScale="90" zoomScaleNormal="90" workbookViewId="0">
      <selection activeCell="Q30" sqref="Q30"/>
    </sheetView>
  </sheetViews>
  <sheetFormatPr baseColWidth="10" defaultColWidth="9.1640625" defaultRowHeight="16.5" customHeight="1" x14ac:dyDescent="0.15"/>
  <cols>
    <col min="1" max="1" width="5.1640625" style="56" customWidth="1"/>
    <col min="2" max="2" width="14.5" style="56" bestFit="1" customWidth="1"/>
    <col min="3" max="3" width="9.5" style="93" bestFit="1" customWidth="1"/>
    <col min="4" max="4" width="12.1640625" style="93" bestFit="1" customWidth="1"/>
    <col min="5" max="5" width="7.1640625" style="93" customWidth="1"/>
    <col min="6" max="6" width="15.6640625" style="93" customWidth="1"/>
    <col min="7" max="7" width="9.6640625" style="93" bestFit="1" customWidth="1"/>
    <col min="8" max="8" width="7.83203125" style="93" customWidth="1"/>
    <col min="9" max="9" width="10.1640625" style="93" customWidth="1"/>
    <col min="10" max="10" width="15.5" style="102" customWidth="1"/>
    <col min="11" max="11" width="13.33203125" style="103" customWidth="1"/>
    <col min="12" max="12" width="12" style="93" customWidth="1"/>
    <col min="13" max="14" width="15.5" style="93" customWidth="1"/>
    <col min="15" max="15" width="16.6640625" style="104" customWidth="1"/>
    <col min="16" max="16" width="17" style="55" customWidth="1"/>
    <col min="17" max="17" width="36.6640625" style="55" customWidth="1"/>
    <col min="18" max="16384" width="9.1640625" style="56"/>
  </cols>
  <sheetData>
    <row r="1" spans="1:17" ht="18.75" customHeight="1" x14ac:dyDescent="0.15">
      <c r="A1" s="43"/>
      <c r="B1" s="44" t="s">
        <v>333</v>
      </c>
      <c r="C1" s="45"/>
      <c r="D1" s="46">
        <v>111515</v>
      </c>
      <c r="E1" s="47"/>
      <c r="F1" s="48">
        <v>669283.76</v>
      </c>
      <c r="G1" s="47"/>
      <c r="H1" s="49">
        <v>48.58</v>
      </c>
      <c r="I1" s="47"/>
      <c r="J1" s="50"/>
      <c r="K1" s="51">
        <v>1.7100000000000001E-2</v>
      </c>
      <c r="L1" s="47"/>
      <c r="M1" s="52">
        <v>7.5</v>
      </c>
      <c r="N1" s="53"/>
      <c r="O1" s="54" t="s">
        <v>334</v>
      </c>
      <c r="Q1" s="55" t="s">
        <v>335</v>
      </c>
    </row>
    <row r="2" spans="1:17" ht="16.5" customHeight="1" x14ac:dyDescent="0.15">
      <c r="A2" s="43"/>
      <c r="B2" s="44" t="s">
        <v>336</v>
      </c>
      <c r="C2" s="45"/>
      <c r="D2" s="46">
        <v>19220</v>
      </c>
      <c r="E2" s="47"/>
      <c r="F2" s="48">
        <v>8119.86</v>
      </c>
      <c r="G2" s="47"/>
      <c r="H2" s="49">
        <v>7.64</v>
      </c>
      <c r="I2" s="47"/>
      <c r="J2" s="50"/>
      <c r="K2" s="51">
        <v>0</v>
      </c>
      <c r="L2" s="47"/>
      <c r="M2" s="52">
        <v>2.6</v>
      </c>
      <c r="N2" s="53"/>
      <c r="O2" s="57">
        <v>261.55</v>
      </c>
      <c r="Q2" s="58" t="s">
        <v>337</v>
      </c>
    </row>
    <row r="3" spans="1:17" ht="16.5" customHeight="1" x14ac:dyDescent="0.15">
      <c r="A3" s="43"/>
      <c r="B3" s="44" t="s">
        <v>338</v>
      </c>
      <c r="C3" s="45"/>
      <c r="D3" s="46">
        <v>92295</v>
      </c>
      <c r="E3" s="47"/>
      <c r="F3" s="48">
        <v>661163.9</v>
      </c>
      <c r="G3" s="47"/>
      <c r="H3" s="59">
        <v>40.950000000000003</v>
      </c>
      <c r="I3" s="47"/>
      <c r="J3" s="50"/>
      <c r="K3" s="51">
        <v>1.7100000000000001E-2</v>
      </c>
      <c r="L3" s="47"/>
      <c r="M3" s="52">
        <v>5</v>
      </c>
      <c r="N3" s="53"/>
      <c r="O3" s="60"/>
      <c r="Q3" s="55" t="s">
        <v>402</v>
      </c>
    </row>
    <row r="4" spans="1:17" ht="16.5" customHeight="1" x14ac:dyDescent="0.15">
      <c r="A4" s="43"/>
      <c r="B4" s="44"/>
      <c r="C4" s="45"/>
      <c r="D4" s="46"/>
      <c r="E4" s="47"/>
      <c r="F4" s="48"/>
      <c r="G4" s="47"/>
      <c r="H4" s="59"/>
      <c r="I4" s="47"/>
      <c r="J4" s="50"/>
      <c r="K4" s="51"/>
      <c r="L4" s="47"/>
      <c r="M4" s="52"/>
      <c r="N4" s="53"/>
      <c r="O4" s="60"/>
      <c r="Q4" s="55" t="s">
        <v>403</v>
      </c>
    </row>
    <row r="5" spans="1:17" ht="39" customHeight="1" x14ac:dyDescent="0.15">
      <c r="A5" s="61" t="s">
        <v>339</v>
      </c>
      <c r="B5" s="61" t="s">
        <v>1</v>
      </c>
      <c r="C5" s="61" t="s">
        <v>404</v>
      </c>
      <c r="D5" s="62" t="s">
        <v>405</v>
      </c>
      <c r="E5" s="61" t="s">
        <v>340</v>
      </c>
      <c r="F5" s="63" t="s">
        <v>406</v>
      </c>
      <c r="G5" s="61" t="s">
        <v>341</v>
      </c>
      <c r="H5" s="64" t="s">
        <v>407</v>
      </c>
      <c r="I5" s="61" t="s">
        <v>342</v>
      </c>
      <c r="J5" s="65" t="s">
        <v>408</v>
      </c>
      <c r="K5" s="66" t="s">
        <v>409</v>
      </c>
      <c r="L5" s="61" t="s">
        <v>343</v>
      </c>
      <c r="M5" s="64" t="s">
        <v>410</v>
      </c>
      <c r="N5" s="61" t="s">
        <v>344</v>
      </c>
      <c r="O5" s="67" t="s">
        <v>411</v>
      </c>
    </row>
    <row r="6" spans="1:17" ht="16.5" customHeight="1" x14ac:dyDescent="0.15">
      <c r="A6" s="68">
        <v>1</v>
      </c>
      <c r="B6" s="68" t="s">
        <v>80</v>
      </c>
      <c r="C6" s="69">
        <v>123400</v>
      </c>
      <c r="D6" s="69">
        <v>19220</v>
      </c>
      <c r="E6" s="70">
        <v>100</v>
      </c>
      <c r="F6" s="71">
        <v>8119.86</v>
      </c>
      <c r="G6" s="70">
        <v>100</v>
      </c>
      <c r="H6" s="71">
        <v>48.58</v>
      </c>
      <c r="I6" s="70">
        <v>100</v>
      </c>
      <c r="J6" s="72">
        <v>2108.5</v>
      </c>
      <c r="K6" s="73">
        <v>1.7100000000000001E-2</v>
      </c>
      <c r="L6" s="74">
        <v>100</v>
      </c>
      <c r="M6" s="75">
        <v>7.5</v>
      </c>
      <c r="N6" s="70">
        <v>100</v>
      </c>
      <c r="O6" s="76">
        <v>500</v>
      </c>
    </row>
    <row r="7" spans="1:17" ht="15.75" customHeight="1" x14ac:dyDescent="0.15">
      <c r="A7" s="68">
        <v>2</v>
      </c>
      <c r="B7" s="68" t="s">
        <v>167</v>
      </c>
      <c r="C7" s="69">
        <v>108629</v>
      </c>
      <c r="D7" s="69">
        <v>21605</v>
      </c>
      <c r="E7" s="70">
        <v>97.42</v>
      </c>
      <c r="F7" s="71">
        <v>10573.28</v>
      </c>
      <c r="G7" s="70">
        <v>99.63</v>
      </c>
      <c r="H7" s="71">
        <v>40.71</v>
      </c>
      <c r="I7" s="70">
        <v>80.78</v>
      </c>
      <c r="J7" s="72">
        <v>1487</v>
      </c>
      <c r="K7" s="73">
        <v>1.37E-2</v>
      </c>
      <c r="L7" s="74">
        <v>80.11</v>
      </c>
      <c r="M7" s="75">
        <v>6.8</v>
      </c>
      <c r="N7" s="70">
        <v>85.91</v>
      </c>
      <c r="O7" s="76">
        <v>443.84</v>
      </c>
    </row>
    <row r="8" spans="1:17" ht="15.75" customHeight="1" x14ac:dyDescent="0.15">
      <c r="A8" s="68">
        <v>3</v>
      </c>
      <c r="B8" s="68" t="s">
        <v>105</v>
      </c>
      <c r="C8" s="69">
        <v>72710</v>
      </c>
      <c r="D8" s="69">
        <v>23101</v>
      </c>
      <c r="E8" s="70">
        <v>95.8</v>
      </c>
      <c r="F8" s="71">
        <v>10852.28</v>
      </c>
      <c r="G8" s="70">
        <v>99.59</v>
      </c>
      <c r="H8" s="71">
        <v>32.49</v>
      </c>
      <c r="I8" s="70">
        <v>60.7</v>
      </c>
      <c r="J8" s="72">
        <v>927.5</v>
      </c>
      <c r="K8" s="73">
        <v>1.2800000000000001E-2</v>
      </c>
      <c r="L8" s="74">
        <v>74.66</v>
      </c>
      <c r="M8" s="75">
        <v>6.2</v>
      </c>
      <c r="N8" s="70">
        <v>72.650000000000006</v>
      </c>
      <c r="O8" s="76">
        <v>403.39</v>
      </c>
      <c r="P8" s="77"/>
    </row>
    <row r="9" spans="1:17" ht="16.5" customHeight="1" x14ac:dyDescent="0.15">
      <c r="A9" s="68">
        <v>4</v>
      </c>
      <c r="B9" s="68" t="s">
        <v>111</v>
      </c>
      <c r="C9" s="69">
        <v>27072</v>
      </c>
      <c r="D9" s="69">
        <v>23385</v>
      </c>
      <c r="E9" s="70">
        <v>95.49</v>
      </c>
      <c r="F9" s="71">
        <v>14067.44</v>
      </c>
      <c r="G9" s="70">
        <v>99.1</v>
      </c>
      <c r="H9" s="71">
        <v>30.91</v>
      </c>
      <c r="I9" s="70">
        <v>56.84</v>
      </c>
      <c r="J9" s="72">
        <v>240.5</v>
      </c>
      <c r="K9" s="73">
        <v>8.8999999999999999E-3</v>
      </c>
      <c r="L9" s="74">
        <v>51.99</v>
      </c>
      <c r="M9" s="75">
        <v>7</v>
      </c>
      <c r="N9" s="70">
        <v>89.26</v>
      </c>
      <c r="O9" s="76">
        <v>392.68</v>
      </c>
    </row>
    <row r="10" spans="1:17" ht="16.5" customHeight="1" x14ac:dyDescent="0.15">
      <c r="A10" s="68">
        <v>5</v>
      </c>
      <c r="B10" s="68" t="s">
        <v>28</v>
      </c>
      <c r="C10" s="69">
        <v>146579</v>
      </c>
      <c r="D10" s="69">
        <v>22806</v>
      </c>
      <c r="E10" s="70">
        <v>96.11</v>
      </c>
      <c r="F10" s="71">
        <v>13157.72</v>
      </c>
      <c r="G10" s="70">
        <v>99.24</v>
      </c>
      <c r="H10" s="71">
        <v>33.22</v>
      </c>
      <c r="I10" s="70">
        <v>62.47</v>
      </c>
      <c r="J10" s="72">
        <v>1009.5</v>
      </c>
      <c r="K10" s="73">
        <v>6.8999999999999999E-3</v>
      </c>
      <c r="L10" s="74">
        <v>40.31</v>
      </c>
      <c r="M10" s="75">
        <v>6.6</v>
      </c>
      <c r="N10" s="70">
        <v>81.38</v>
      </c>
      <c r="O10" s="76">
        <v>379.51</v>
      </c>
    </row>
    <row r="11" spans="1:17" ht="16.5" customHeight="1" x14ac:dyDescent="0.15">
      <c r="A11" s="68">
        <v>6</v>
      </c>
      <c r="B11" s="68" t="s">
        <v>109</v>
      </c>
      <c r="C11" s="69">
        <v>131014</v>
      </c>
      <c r="D11" s="69">
        <v>24688</v>
      </c>
      <c r="E11" s="70">
        <v>94.08</v>
      </c>
      <c r="F11" s="71">
        <v>15898.57</v>
      </c>
      <c r="G11" s="70">
        <v>98.82</v>
      </c>
      <c r="H11" s="71">
        <v>26.87</v>
      </c>
      <c r="I11" s="70">
        <v>46.97</v>
      </c>
      <c r="J11" s="72">
        <v>1924</v>
      </c>
      <c r="K11" s="73">
        <v>1.47E-2</v>
      </c>
      <c r="L11" s="74">
        <v>85.95</v>
      </c>
      <c r="M11" s="75">
        <v>5</v>
      </c>
      <c r="N11" s="70">
        <v>48.15</v>
      </c>
      <c r="O11" s="76">
        <v>373.97</v>
      </c>
      <c r="P11" s="77"/>
    </row>
    <row r="12" spans="1:17" ht="16.5" customHeight="1" x14ac:dyDescent="0.15">
      <c r="A12" s="68">
        <v>7</v>
      </c>
      <c r="B12" s="68" t="s">
        <v>120</v>
      </c>
      <c r="C12" s="69">
        <v>39470</v>
      </c>
      <c r="D12" s="69">
        <v>28429</v>
      </c>
      <c r="E12" s="70">
        <v>90.02</v>
      </c>
      <c r="F12" s="71">
        <v>17513.54</v>
      </c>
      <c r="G12" s="70">
        <v>98.58</v>
      </c>
      <c r="H12" s="71">
        <v>27.42</v>
      </c>
      <c r="I12" s="70">
        <v>48.31</v>
      </c>
      <c r="J12" s="72">
        <v>324</v>
      </c>
      <c r="K12" s="73">
        <v>8.2000000000000007E-3</v>
      </c>
      <c r="L12" s="74">
        <v>48.04</v>
      </c>
      <c r="M12" s="75">
        <v>6.7</v>
      </c>
      <c r="N12" s="70">
        <v>83.72</v>
      </c>
      <c r="O12" s="76">
        <v>368.68</v>
      </c>
    </row>
    <row r="13" spans="1:17" ht="16.5" customHeight="1" x14ac:dyDescent="0.15">
      <c r="A13" s="68">
        <v>8</v>
      </c>
      <c r="B13" s="68" t="s">
        <v>179</v>
      </c>
      <c r="C13" s="69">
        <v>24686</v>
      </c>
      <c r="D13" s="69">
        <v>19666</v>
      </c>
      <c r="E13" s="70">
        <v>99.52</v>
      </c>
      <c r="F13" s="71">
        <v>9223.8799999999992</v>
      </c>
      <c r="G13" s="70">
        <v>99.83</v>
      </c>
      <c r="H13" s="71">
        <v>29.08</v>
      </c>
      <c r="I13" s="70">
        <v>52.36</v>
      </c>
      <c r="J13" s="72">
        <v>220</v>
      </c>
      <c r="K13" s="73">
        <v>8.8999999999999999E-3</v>
      </c>
      <c r="L13" s="74">
        <v>52.16</v>
      </c>
      <c r="M13" s="75">
        <v>5.6</v>
      </c>
      <c r="N13" s="70">
        <v>60.91</v>
      </c>
      <c r="O13" s="76">
        <v>364.77</v>
      </c>
    </row>
    <row r="14" spans="1:17" ht="16.5" customHeight="1" x14ac:dyDescent="0.15">
      <c r="A14" s="68">
        <v>9</v>
      </c>
      <c r="B14" s="68" t="s">
        <v>59</v>
      </c>
      <c r="C14" s="69">
        <v>50319</v>
      </c>
      <c r="D14" s="69">
        <v>26374</v>
      </c>
      <c r="E14" s="70">
        <v>92.25</v>
      </c>
      <c r="F14" s="71">
        <v>18523.099999999999</v>
      </c>
      <c r="G14" s="70">
        <v>98.43</v>
      </c>
      <c r="H14" s="71">
        <v>32.24</v>
      </c>
      <c r="I14" s="70">
        <v>60.08</v>
      </c>
      <c r="J14" s="72">
        <v>367</v>
      </c>
      <c r="K14" s="73">
        <v>7.3000000000000001E-3</v>
      </c>
      <c r="L14" s="74">
        <v>42.69</v>
      </c>
      <c r="M14" s="75">
        <v>5.8</v>
      </c>
      <c r="N14" s="70">
        <v>64.77</v>
      </c>
      <c r="O14" s="76">
        <v>358.21</v>
      </c>
    </row>
    <row r="15" spans="1:17" ht="16.5" customHeight="1" x14ac:dyDescent="0.15">
      <c r="A15" s="68">
        <v>10</v>
      </c>
      <c r="B15" s="68" t="s">
        <v>10</v>
      </c>
      <c r="C15" s="69">
        <v>18813</v>
      </c>
      <c r="D15" s="69">
        <v>24896</v>
      </c>
      <c r="E15" s="70">
        <v>93.85</v>
      </c>
      <c r="F15" s="71">
        <v>17030.18</v>
      </c>
      <c r="G15" s="70">
        <v>98.65</v>
      </c>
      <c r="H15" s="71">
        <v>23.61</v>
      </c>
      <c r="I15" s="70">
        <v>39.01</v>
      </c>
      <c r="J15" s="72">
        <v>127</v>
      </c>
      <c r="K15" s="73">
        <v>6.7999999999999996E-3</v>
      </c>
      <c r="L15" s="74">
        <v>39.51</v>
      </c>
      <c r="M15" s="75">
        <v>6.4</v>
      </c>
      <c r="N15" s="70">
        <v>77.52</v>
      </c>
      <c r="O15" s="76">
        <v>348.53</v>
      </c>
    </row>
    <row r="16" spans="1:17" ht="16.5" customHeight="1" x14ac:dyDescent="0.15">
      <c r="A16" s="68">
        <v>11</v>
      </c>
      <c r="B16" s="68" t="s">
        <v>96</v>
      </c>
      <c r="C16" s="69">
        <v>59927</v>
      </c>
      <c r="D16" s="69">
        <v>32762</v>
      </c>
      <c r="E16" s="70">
        <v>85.33</v>
      </c>
      <c r="F16" s="71">
        <v>21755.56</v>
      </c>
      <c r="G16" s="70">
        <v>97.94</v>
      </c>
      <c r="H16" s="71">
        <v>27.94</v>
      </c>
      <c r="I16" s="70">
        <v>49.57</v>
      </c>
      <c r="J16" s="72">
        <v>533.5</v>
      </c>
      <c r="K16" s="73">
        <v>8.8999999999999999E-3</v>
      </c>
      <c r="L16" s="74">
        <v>52.1</v>
      </c>
      <c r="M16" s="75">
        <v>5.3</v>
      </c>
      <c r="N16" s="70">
        <v>55.03</v>
      </c>
      <c r="O16" s="76">
        <v>339.97</v>
      </c>
    </row>
    <row r="17" spans="1:15" ht="16.5" customHeight="1" x14ac:dyDescent="0.15">
      <c r="A17" s="68">
        <v>12</v>
      </c>
      <c r="B17" s="68" t="s">
        <v>53</v>
      </c>
      <c r="C17" s="69">
        <v>12581</v>
      </c>
      <c r="D17" s="69">
        <v>30321</v>
      </c>
      <c r="E17" s="70">
        <v>87.97</v>
      </c>
      <c r="F17" s="71">
        <v>22218.720000000001</v>
      </c>
      <c r="G17" s="70">
        <v>97.87</v>
      </c>
      <c r="H17" s="71">
        <v>27.52</v>
      </c>
      <c r="I17" s="70">
        <v>48.56</v>
      </c>
      <c r="J17" s="72">
        <v>63</v>
      </c>
      <c r="K17" s="73">
        <v>5.0000000000000001E-3</v>
      </c>
      <c r="L17" s="74">
        <v>29.31</v>
      </c>
      <c r="M17" s="75">
        <v>5.4</v>
      </c>
      <c r="N17" s="70">
        <v>57.05</v>
      </c>
      <c r="O17" s="76">
        <v>320.75</v>
      </c>
    </row>
    <row r="18" spans="1:15" ht="16.5" customHeight="1" x14ac:dyDescent="0.15">
      <c r="A18" s="68">
        <v>13</v>
      </c>
      <c r="B18" s="68" t="s">
        <v>104</v>
      </c>
      <c r="C18" s="69">
        <v>31461</v>
      </c>
      <c r="D18" s="69">
        <v>34593</v>
      </c>
      <c r="E18" s="70">
        <v>83.34</v>
      </c>
      <c r="F18" s="71">
        <v>22811.97</v>
      </c>
      <c r="G18" s="70">
        <v>97.78</v>
      </c>
      <c r="H18" s="71">
        <v>33.090000000000003</v>
      </c>
      <c r="I18" s="70">
        <v>62.15</v>
      </c>
      <c r="J18" s="72">
        <v>109.5</v>
      </c>
      <c r="K18" s="73">
        <v>3.5000000000000001E-3</v>
      </c>
      <c r="L18" s="74">
        <v>20.37</v>
      </c>
      <c r="M18" s="75">
        <v>5.2</v>
      </c>
      <c r="N18" s="70">
        <v>52.18</v>
      </c>
      <c r="O18" s="76">
        <v>315.82</v>
      </c>
    </row>
    <row r="19" spans="1:15" ht="16.5" customHeight="1" x14ac:dyDescent="0.15">
      <c r="A19" s="68">
        <v>14</v>
      </c>
      <c r="B19" s="68" t="s">
        <v>172</v>
      </c>
      <c r="C19" s="69">
        <v>54843</v>
      </c>
      <c r="D19" s="69">
        <v>27968</v>
      </c>
      <c r="E19" s="70">
        <v>90.52</v>
      </c>
      <c r="F19" s="71">
        <v>17966.72</v>
      </c>
      <c r="G19" s="70">
        <v>98.51</v>
      </c>
      <c r="H19" s="71">
        <v>24.11</v>
      </c>
      <c r="I19" s="70">
        <v>40.22</v>
      </c>
      <c r="J19" s="72">
        <v>347</v>
      </c>
      <c r="K19" s="73">
        <v>6.3E-3</v>
      </c>
      <c r="L19" s="74">
        <v>37.03</v>
      </c>
      <c r="M19" s="75">
        <v>4.9000000000000004</v>
      </c>
      <c r="N19" s="70">
        <v>47.65</v>
      </c>
      <c r="O19" s="76">
        <v>313.94</v>
      </c>
    </row>
    <row r="20" spans="1:15" ht="16.5" customHeight="1" x14ac:dyDescent="0.15">
      <c r="A20" s="68">
        <v>15</v>
      </c>
      <c r="B20" s="68" t="s">
        <v>149</v>
      </c>
      <c r="C20" s="69">
        <v>2914</v>
      </c>
      <c r="D20" s="69">
        <v>31035</v>
      </c>
      <c r="E20" s="70">
        <v>87.2</v>
      </c>
      <c r="F20" s="71">
        <v>26009.360000000001</v>
      </c>
      <c r="G20" s="70">
        <v>97.29</v>
      </c>
      <c r="H20" s="71">
        <v>18.98</v>
      </c>
      <c r="I20" s="70">
        <v>27.71</v>
      </c>
      <c r="J20" s="72">
        <v>19</v>
      </c>
      <c r="K20" s="73">
        <v>6.4999999999999997E-3</v>
      </c>
      <c r="L20" s="74">
        <v>38.159999999999997</v>
      </c>
      <c r="M20" s="75">
        <v>5.7</v>
      </c>
      <c r="N20" s="70">
        <v>62.92</v>
      </c>
      <c r="O20" s="76">
        <v>313.27999999999997</v>
      </c>
    </row>
    <row r="21" spans="1:15" ht="16.5" customHeight="1" x14ac:dyDescent="0.15">
      <c r="A21" s="68">
        <v>16</v>
      </c>
      <c r="B21" s="68" t="s">
        <v>159</v>
      </c>
      <c r="C21" s="69">
        <v>34538</v>
      </c>
      <c r="D21" s="69">
        <v>30982</v>
      </c>
      <c r="E21" s="70">
        <v>87.26</v>
      </c>
      <c r="F21" s="71">
        <v>22157.29</v>
      </c>
      <c r="G21" s="70">
        <v>97.88</v>
      </c>
      <c r="H21" s="71">
        <v>32.26</v>
      </c>
      <c r="I21" s="70">
        <v>60.14</v>
      </c>
      <c r="J21" s="72">
        <v>114</v>
      </c>
      <c r="K21" s="73">
        <v>3.3E-3</v>
      </c>
      <c r="L21" s="74">
        <v>19.32</v>
      </c>
      <c r="M21" s="75">
        <v>4.9000000000000004</v>
      </c>
      <c r="N21" s="70">
        <v>47.32</v>
      </c>
      <c r="O21" s="76">
        <v>311.89999999999998</v>
      </c>
    </row>
    <row r="22" spans="1:15" ht="16.5" customHeight="1" x14ac:dyDescent="0.15">
      <c r="A22" s="68">
        <v>17</v>
      </c>
      <c r="B22" s="68" t="s">
        <v>127</v>
      </c>
      <c r="C22" s="69">
        <v>11718</v>
      </c>
      <c r="D22" s="69">
        <v>34297</v>
      </c>
      <c r="E22" s="70">
        <v>83.66</v>
      </c>
      <c r="F22" s="71">
        <v>27871.38</v>
      </c>
      <c r="G22" s="70">
        <v>97.01</v>
      </c>
      <c r="H22" s="71">
        <v>27.13</v>
      </c>
      <c r="I22" s="70">
        <v>47.61</v>
      </c>
      <c r="J22" s="72">
        <v>41</v>
      </c>
      <c r="K22" s="73">
        <v>3.5000000000000001E-3</v>
      </c>
      <c r="L22" s="74">
        <v>20.48</v>
      </c>
      <c r="M22" s="75">
        <v>5.2</v>
      </c>
      <c r="N22" s="70">
        <v>53.52</v>
      </c>
      <c r="O22" s="76">
        <v>302.27999999999997</v>
      </c>
    </row>
    <row r="23" spans="1:15" ht="16.5" customHeight="1" x14ac:dyDescent="0.15">
      <c r="A23" s="68">
        <v>18</v>
      </c>
      <c r="B23" s="68" t="s">
        <v>93</v>
      </c>
      <c r="C23" s="69">
        <v>57932</v>
      </c>
      <c r="D23" s="69">
        <v>34244</v>
      </c>
      <c r="E23" s="70">
        <v>83.72</v>
      </c>
      <c r="F23" s="71">
        <v>30246.38</v>
      </c>
      <c r="G23" s="70">
        <v>96.65</v>
      </c>
      <c r="H23" s="71">
        <v>25.85</v>
      </c>
      <c r="I23" s="70">
        <v>44.49</v>
      </c>
      <c r="J23" s="72">
        <v>347.5</v>
      </c>
      <c r="K23" s="73">
        <v>6.0000000000000001E-3</v>
      </c>
      <c r="L23" s="74">
        <v>35.11</v>
      </c>
      <c r="M23" s="75">
        <v>4.5999999999999996</v>
      </c>
      <c r="N23" s="70">
        <v>41.44</v>
      </c>
      <c r="O23" s="76">
        <v>301.41000000000003</v>
      </c>
    </row>
    <row r="24" spans="1:15" ht="16.5" customHeight="1" x14ac:dyDescent="0.15">
      <c r="A24" s="68">
        <v>19</v>
      </c>
      <c r="B24" s="68" t="s">
        <v>162</v>
      </c>
      <c r="C24" s="69">
        <v>29289</v>
      </c>
      <c r="D24" s="69">
        <v>35260</v>
      </c>
      <c r="E24" s="70">
        <v>82.62</v>
      </c>
      <c r="F24" s="71">
        <v>27689.72</v>
      </c>
      <c r="G24" s="70">
        <v>97.04</v>
      </c>
      <c r="H24" s="71">
        <v>27.45</v>
      </c>
      <c r="I24" s="70">
        <v>48.38</v>
      </c>
      <c r="J24" s="72">
        <v>176.5</v>
      </c>
      <c r="K24" s="73">
        <v>6.0000000000000001E-3</v>
      </c>
      <c r="L24" s="74">
        <v>35.270000000000003</v>
      </c>
      <c r="M24" s="75">
        <v>4.5</v>
      </c>
      <c r="N24" s="70">
        <v>38.090000000000003</v>
      </c>
      <c r="O24" s="76">
        <v>301.39999999999998</v>
      </c>
    </row>
    <row r="25" spans="1:15" ht="16.5" customHeight="1" x14ac:dyDescent="0.15">
      <c r="A25" s="68">
        <v>20</v>
      </c>
      <c r="B25" s="68" t="s">
        <v>31</v>
      </c>
      <c r="C25" s="69">
        <v>60223</v>
      </c>
      <c r="D25" s="69">
        <v>32823</v>
      </c>
      <c r="E25" s="70">
        <v>85.26</v>
      </c>
      <c r="F25" s="71">
        <v>30087.360000000001</v>
      </c>
      <c r="G25" s="70">
        <v>96.68</v>
      </c>
      <c r="H25" s="71">
        <v>22.84</v>
      </c>
      <c r="I25" s="70">
        <v>37.14</v>
      </c>
      <c r="J25" s="72">
        <v>309</v>
      </c>
      <c r="K25" s="73">
        <v>5.1000000000000004E-3</v>
      </c>
      <c r="L25" s="74">
        <v>30.03</v>
      </c>
      <c r="M25" s="75">
        <v>5.0999999999999996</v>
      </c>
      <c r="N25" s="70">
        <v>51.51</v>
      </c>
      <c r="O25" s="76">
        <v>300.61</v>
      </c>
    </row>
    <row r="26" spans="1:15" ht="16.5" customHeight="1" x14ac:dyDescent="0.15">
      <c r="A26" s="68">
        <v>21</v>
      </c>
      <c r="B26" s="68" t="s">
        <v>102</v>
      </c>
      <c r="C26" s="69">
        <v>19149</v>
      </c>
      <c r="D26" s="69">
        <v>32796</v>
      </c>
      <c r="E26" s="70">
        <v>85.29</v>
      </c>
      <c r="F26" s="71">
        <v>27515.37</v>
      </c>
      <c r="G26" s="70">
        <v>97.07</v>
      </c>
      <c r="H26" s="71">
        <v>22.34</v>
      </c>
      <c r="I26" s="70">
        <v>35.9</v>
      </c>
      <c r="J26" s="72">
        <v>45.5</v>
      </c>
      <c r="K26" s="73">
        <v>2.3999999999999998E-3</v>
      </c>
      <c r="L26" s="74">
        <v>13.91</v>
      </c>
      <c r="M26" s="75">
        <v>5.8</v>
      </c>
      <c r="N26" s="70">
        <v>64.930000000000007</v>
      </c>
      <c r="O26" s="76">
        <v>297.10000000000002</v>
      </c>
    </row>
    <row r="27" spans="1:15" ht="16.5" customHeight="1" x14ac:dyDescent="0.15">
      <c r="A27" s="68">
        <v>22</v>
      </c>
      <c r="B27" s="68" t="s">
        <v>74</v>
      </c>
      <c r="C27" s="69">
        <v>11687</v>
      </c>
      <c r="D27" s="69">
        <v>31146</v>
      </c>
      <c r="E27" s="70">
        <v>87.08</v>
      </c>
      <c r="F27" s="71">
        <v>24589.11</v>
      </c>
      <c r="G27" s="70">
        <v>97.51</v>
      </c>
      <c r="H27" s="71">
        <v>19.260000000000002</v>
      </c>
      <c r="I27" s="70">
        <v>28.39</v>
      </c>
      <c r="J27" s="72">
        <v>36.5</v>
      </c>
      <c r="K27" s="73">
        <v>3.0999999999999999E-3</v>
      </c>
      <c r="L27" s="74">
        <v>18.28</v>
      </c>
      <c r="M27" s="75">
        <v>5.7</v>
      </c>
      <c r="N27" s="70">
        <v>63.93</v>
      </c>
      <c r="O27" s="76">
        <v>295.18</v>
      </c>
    </row>
    <row r="28" spans="1:15" ht="16.5" customHeight="1" x14ac:dyDescent="0.15">
      <c r="A28" s="68">
        <v>23</v>
      </c>
      <c r="B28" s="68" t="s">
        <v>125</v>
      </c>
      <c r="C28" s="69">
        <v>15093</v>
      </c>
      <c r="D28" s="69">
        <v>29275</v>
      </c>
      <c r="E28" s="70">
        <v>89.11</v>
      </c>
      <c r="F28" s="71">
        <v>25388.93</v>
      </c>
      <c r="G28" s="70">
        <v>97.39</v>
      </c>
      <c r="H28" s="71">
        <v>19.34</v>
      </c>
      <c r="I28" s="70">
        <v>28.58</v>
      </c>
      <c r="J28" s="72">
        <v>62.5</v>
      </c>
      <c r="K28" s="73">
        <v>4.1000000000000003E-3</v>
      </c>
      <c r="L28" s="74">
        <v>24.24</v>
      </c>
      <c r="M28" s="75">
        <v>5.3</v>
      </c>
      <c r="N28" s="70">
        <v>55.7</v>
      </c>
      <c r="O28" s="76">
        <v>295.01</v>
      </c>
    </row>
    <row r="29" spans="1:15" ht="16.5" customHeight="1" x14ac:dyDescent="0.15">
      <c r="A29" s="68">
        <v>24</v>
      </c>
      <c r="B29" s="68" t="s">
        <v>154</v>
      </c>
      <c r="C29" s="69">
        <v>52345</v>
      </c>
      <c r="D29" s="69">
        <v>36043</v>
      </c>
      <c r="E29" s="70">
        <v>81.77</v>
      </c>
      <c r="F29" s="71">
        <v>40660.559999999998</v>
      </c>
      <c r="G29" s="70">
        <v>95.08</v>
      </c>
      <c r="H29" s="71">
        <v>27.28</v>
      </c>
      <c r="I29" s="70">
        <v>47.96</v>
      </c>
      <c r="J29" s="72">
        <v>99</v>
      </c>
      <c r="K29" s="73">
        <v>1.9E-3</v>
      </c>
      <c r="L29" s="74">
        <v>11.07</v>
      </c>
      <c r="M29" s="75">
        <v>5.5</v>
      </c>
      <c r="N29" s="70">
        <v>58.22</v>
      </c>
      <c r="O29" s="76">
        <v>294.10000000000002</v>
      </c>
    </row>
    <row r="30" spans="1:15" ht="16.5" customHeight="1" x14ac:dyDescent="0.15">
      <c r="A30" s="68">
        <v>25</v>
      </c>
      <c r="B30" s="68" t="s">
        <v>78</v>
      </c>
      <c r="C30" s="69">
        <v>61284</v>
      </c>
      <c r="D30" s="69">
        <v>37009</v>
      </c>
      <c r="E30" s="70">
        <v>80.73</v>
      </c>
      <c r="F30" s="71">
        <v>30319.74</v>
      </c>
      <c r="G30" s="70">
        <v>96.64</v>
      </c>
      <c r="H30" s="71">
        <v>30.66</v>
      </c>
      <c r="I30" s="70">
        <v>56.22</v>
      </c>
      <c r="J30" s="72">
        <v>237.5</v>
      </c>
      <c r="K30" s="73">
        <v>3.8999999999999998E-3</v>
      </c>
      <c r="L30" s="74">
        <v>22.68</v>
      </c>
      <c r="M30" s="75">
        <v>4</v>
      </c>
      <c r="N30" s="70">
        <v>29.36</v>
      </c>
      <c r="O30" s="76">
        <v>285.63</v>
      </c>
    </row>
    <row r="31" spans="1:15" ht="16.5" customHeight="1" x14ac:dyDescent="0.15">
      <c r="A31" s="68">
        <v>26</v>
      </c>
      <c r="B31" s="68" t="s">
        <v>60</v>
      </c>
      <c r="C31" s="69">
        <v>28857</v>
      </c>
      <c r="D31" s="69">
        <v>32987</v>
      </c>
      <c r="E31" s="70">
        <v>85.08</v>
      </c>
      <c r="F31" s="71">
        <v>28770.79</v>
      </c>
      <c r="G31" s="70">
        <v>96.88</v>
      </c>
      <c r="H31" s="71">
        <v>22.01</v>
      </c>
      <c r="I31" s="70">
        <v>35.1</v>
      </c>
      <c r="J31" s="72">
        <v>85.5</v>
      </c>
      <c r="K31" s="73">
        <v>3.0000000000000001E-3</v>
      </c>
      <c r="L31" s="74">
        <v>17.34</v>
      </c>
      <c r="M31" s="75">
        <v>5.0999999999999996</v>
      </c>
      <c r="N31" s="70">
        <v>50.5</v>
      </c>
      <c r="O31" s="76">
        <v>284.89999999999998</v>
      </c>
    </row>
    <row r="32" spans="1:15" ht="16.5" customHeight="1" x14ac:dyDescent="0.15">
      <c r="A32" s="68">
        <v>27</v>
      </c>
      <c r="B32" s="68" t="s">
        <v>152</v>
      </c>
      <c r="C32" s="69">
        <v>3742</v>
      </c>
      <c r="D32" s="69">
        <v>28663</v>
      </c>
      <c r="E32" s="70">
        <v>89.77</v>
      </c>
      <c r="F32" s="71">
        <v>23622.12</v>
      </c>
      <c r="G32" s="70">
        <v>97.66</v>
      </c>
      <c r="H32" s="71">
        <v>20.73</v>
      </c>
      <c r="I32" s="70">
        <v>31.98</v>
      </c>
      <c r="J32" s="72">
        <v>7</v>
      </c>
      <c r="K32" s="73">
        <v>1.9E-3</v>
      </c>
      <c r="L32" s="74">
        <v>10.95</v>
      </c>
      <c r="M32" s="75">
        <v>5.2</v>
      </c>
      <c r="N32" s="70">
        <v>53.69</v>
      </c>
      <c r="O32" s="76">
        <v>284.05</v>
      </c>
    </row>
    <row r="33" spans="1:15" ht="16.5" customHeight="1" x14ac:dyDescent="0.15">
      <c r="A33" s="68">
        <v>28</v>
      </c>
      <c r="B33" s="68" t="s">
        <v>178</v>
      </c>
      <c r="C33" s="69">
        <v>10739</v>
      </c>
      <c r="D33" s="69">
        <v>32363</v>
      </c>
      <c r="E33" s="70">
        <v>85.76</v>
      </c>
      <c r="F33" s="71">
        <v>27387.86</v>
      </c>
      <c r="G33" s="70">
        <v>97.09</v>
      </c>
      <c r="H33" s="71">
        <v>23.15</v>
      </c>
      <c r="I33" s="70">
        <v>37.880000000000003</v>
      </c>
      <c r="J33" s="72">
        <v>32</v>
      </c>
      <c r="K33" s="73">
        <v>3.0000000000000001E-3</v>
      </c>
      <c r="L33" s="74">
        <v>17.440000000000001</v>
      </c>
      <c r="M33" s="75">
        <v>4.8</v>
      </c>
      <c r="N33" s="70">
        <v>45.81</v>
      </c>
      <c r="O33" s="76">
        <v>283.97000000000003</v>
      </c>
    </row>
    <row r="34" spans="1:15" ht="16.5" customHeight="1" x14ac:dyDescent="0.15">
      <c r="A34" s="68">
        <v>29</v>
      </c>
      <c r="B34" s="68" t="s">
        <v>85</v>
      </c>
      <c r="C34" s="69">
        <v>17172</v>
      </c>
      <c r="D34" s="69">
        <v>29577</v>
      </c>
      <c r="E34" s="70">
        <v>88.78</v>
      </c>
      <c r="F34" s="71">
        <v>31265.27</v>
      </c>
      <c r="G34" s="70">
        <v>96.5</v>
      </c>
      <c r="H34" s="71">
        <v>16.940000000000001</v>
      </c>
      <c r="I34" s="70">
        <v>22.72</v>
      </c>
      <c r="J34" s="72">
        <v>74.5</v>
      </c>
      <c r="K34" s="73">
        <v>4.3E-3</v>
      </c>
      <c r="L34" s="74">
        <v>25.39</v>
      </c>
      <c r="M34" s="75">
        <v>4.9000000000000004</v>
      </c>
      <c r="N34" s="70">
        <v>45.97</v>
      </c>
      <c r="O34" s="76">
        <v>279.36</v>
      </c>
    </row>
    <row r="35" spans="1:15" ht="16.5" customHeight="1" x14ac:dyDescent="0.15">
      <c r="A35" s="68">
        <v>30</v>
      </c>
      <c r="B35" s="68" t="s">
        <v>140</v>
      </c>
      <c r="C35" s="69">
        <v>16583</v>
      </c>
      <c r="D35" s="69">
        <v>35974</v>
      </c>
      <c r="E35" s="70">
        <v>81.849999999999994</v>
      </c>
      <c r="F35" s="71">
        <v>34505.61</v>
      </c>
      <c r="G35" s="70">
        <v>96.01</v>
      </c>
      <c r="H35" s="71">
        <v>24.54</v>
      </c>
      <c r="I35" s="70">
        <v>41.27</v>
      </c>
      <c r="J35" s="72">
        <v>28</v>
      </c>
      <c r="K35" s="73">
        <v>1.6999999999999999E-3</v>
      </c>
      <c r="L35" s="74">
        <v>9.8800000000000008</v>
      </c>
      <c r="M35" s="75">
        <v>4.9000000000000004</v>
      </c>
      <c r="N35" s="70">
        <v>47.82</v>
      </c>
      <c r="O35" s="76">
        <v>276.83</v>
      </c>
    </row>
    <row r="36" spans="1:15" ht="16.5" customHeight="1" x14ac:dyDescent="0.15">
      <c r="A36" s="68">
        <v>31</v>
      </c>
      <c r="B36" s="68" t="s">
        <v>99</v>
      </c>
      <c r="C36" s="69">
        <v>46478</v>
      </c>
      <c r="D36" s="69">
        <v>35992</v>
      </c>
      <c r="E36" s="70">
        <v>81.83</v>
      </c>
      <c r="F36" s="71">
        <v>35232.17</v>
      </c>
      <c r="G36" s="70">
        <v>95.9</v>
      </c>
      <c r="H36" s="71">
        <v>24.06</v>
      </c>
      <c r="I36" s="70">
        <v>40.1</v>
      </c>
      <c r="J36" s="72">
        <v>181</v>
      </c>
      <c r="K36" s="73">
        <v>3.8999999999999998E-3</v>
      </c>
      <c r="L36" s="74">
        <v>22.79</v>
      </c>
      <c r="M36" s="75">
        <v>4.4000000000000004</v>
      </c>
      <c r="N36" s="70">
        <v>35.909999999999997</v>
      </c>
      <c r="O36" s="76">
        <v>276.52999999999997</v>
      </c>
    </row>
    <row r="37" spans="1:15" ht="16.5" customHeight="1" x14ac:dyDescent="0.15">
      <c r="A37" s="68">
        <v>32</v>
      </c>
      <c r="B37" s="68" t="s">
        <v>65</v>
      </c>
      <c r="C37" s="69">
        <v>44585</v>
      </c>
      <c r="D37" s="69">
        <v>33246</v>
      </c>
      <c r="E37" s="70">
        <v>84.8</v>
      </c>
      <c r="F37" s="71">
        <v>27644.639999999999</v>
      </c>
      <c r="G37" s="70">
        <v>97.05</v>
      </c>
      <c r="H37" s="71">
        <v>21.58</v>
      </c>
      <c r="I37" s="70">
        <v>34.049999999999997</v>
      </c>
      <c r="J37" s="72">
        <v>172.5</v>
      </c>
      <c r="K37" s="73">
        <v>3.8999999999999998E-3</v>
      </c>
      <c r="L37" s="74">
        <v>22.64</v>
      </c>
      <c r="M37" s="75">
        <v>4.4000000000000004</v>
      </c>
      <c r="N37" s="70">
        <v>37.08</v>
      </c>
      <c r="O37" s="76">
        <v>275.62</v>
      </c>
    </row>
    <row r="38" spans="1:15" ht="16.5" customHeight="1" x14ac:dyDescent="0.15">
      <c r="A38" s="68">
        <v>33</v>
      </c>
      <c r="B38" s="68" t="s">
        <v>132</v>
      </c>
      <c r="C38" s="69">
        <v>9357</v>
      </c>
      <c r="D38" s="69">
        <v>31197</v>
      </c>
      <c r="E38" s="70">
        <v>87.02</v>
      </c>
      <c r="F38" s="71">
        <v>28703.61</v>
      </c>
      <c r="G38" s="70">
        <v>96.89</v>
      </c>
      <c r="H38" s="71">
        <v>12.86</v>
      </c>
      <c r="I38" s="70">
        <v>12.77</v>
      </c>
      <c r="J38" s="72">
        <v>54.5</v>
      </c>
      <c r="K38" s="73">
        <v>5.7999999999999996E-3</v>
      </c>
      <c r="L38" s="74">
        <v>34.090000000000003</v>
      </c>
      <c r="M38" s="75">
        <v>4.8</v>
      </c>
      <c r="N38" s="70">
        <v>44.3</v>
      </c>
      <c r="O38" s="76">
        <v>275.06</v>
      </c>
    </row>
    <row r="39" spans="1:15" ht="16.5" customHeight="1" x14ac:dyDescent="0.15">
      <c r="A39" s="68">
        <v>34</v>
      </c>
      <c r="B39" s="68" t="s">
        <v>63</v>
      </c>
      <c r="C39" s="69">
        <v>11395</v>
      </c>
      <c r="D39" s="69">
        <v>36602</v>
      </c>
      <c r="E39" s="70">
        <v>81.17</v>
      </c>
      <c r="F39" s="71">
        <v>39383.65</v>
      </c>
      <c r="G39" s="70">
        <v>95.27</v>
      </c>
      <c r="H39" s="71">
        <v>23.4</v>
      </c>
      <c r="I39" s="70">
        <v>38.5</v>
      </c>
      <c r="J39" s="72">
        <v>36</v>
      </c>
      <c r="K39" s="73">
        <v>3.2000000000000002E-3</v>
      </c>
      <c r="L39" s="74">
        <v>18.489999999999998</v>
      </c>
      <c r="M39" s="75">
        <v>4.5</v>
      </c>
      <c r="N39" s="70">
        <v>38.590000000000003</v>
      </c>
      <c r="O39" s="76">
        <v>272.02</v>
      </c>
    </row>
    <row r="40" spans="1:15" ht="16.5" customHeight="1" x14ac:dyDescent="0.15">
      <c r="A40" s="68">
        <v>35</v>
      </c>
      <c r="B40" s="68" t="s">
        <v>163</v>
      </c>
      <c r="C40" s="69">
        <v>2558</v>
      </c>
      <c r="D40" s="69">
        <v>34042</v>
      </c>
      <c r="E40" s="70">
        <v>83.94</v>
      </c>
      <c r="F40" s="71">
        <v>33161.910000000003</v>
      </c>
      <c r="G40" s="70">
        <v>96.21</v>
      </c>
      <c r="H40" s="71">
        <v>21.66</v>
      </c>
      <c r="I40" s="70">
        <v>34.24</v>
      </c>
      <c r="J40" s="72">
        <v>3</v>
      </c>
      <c r="K40" s="73">
        <v>1.1999999999999999E-3</v>
      </c>
      <c r="L40" s="74">
        <v>6.86</v>
      </c>
      <c r="M40" s="75">
        <v>5.0999999999999996</v>
      </c>
      <c r="N40" s="70">
        <v>50.17</v>
      </c>
      <c r="O40" s="76">
        <v>271.42</v>
      </c>
    </row>
    <row r="41" spans="1:15" ht="16.5" customHeight="1" x14ac:dyDescent="0.15">
      <c r="A41" s="68">
        <v>36</v>
      </c>
      <c r="B41" s="68" t="s">
        <v>39</v>
      </c>
      <c r="C41" s="69">
        <v>2241</v>
      </c>
      <c r="D41" s="69">
        <v>33757</v>
      </c>
      <c r="E41" s="70">
        <v>84.25</v>
      </c>
      <c r="F41" s="71">
        <v>38758.11</v>
      </c>
      <c r="G41" s="70">
        <v>95.37</v>
      </c>
      <c r="H41" s="71">
        <v>23.03</v>
      </c>
      <c r="I41" s="70">
        <v>37.590000000000003</v>
      </c>
      <c r="J41" s="72">
        <v>5</v>
      </c>
      <c r="K41" s="73">
        <v>2.2000000000000001E-3</v>
      </c>
      <c r="L41" s="74">
        <v>13.06</v>
      </c>
      <c r="M41" s="75">
        <v>4.5999999999999996</v>
      </c>
      <c r="N41" s="70">
        <v>41.11</v>
      </c>
      <c r="O41" s="76">
        <v>271.37</v>
      </c>
    </row>
    <row r="42" spans="1:15" ht="16.5" customHeight="1" x14ac:dyDescent="0.15">
      <c r="A42" s="68">
        <v>37</v>
      </c>
      <c r="B42" s="68" t="s">
        <v>23</v>
      </c>
      <c r="C42" s="69">
        <v>21406</v>
      </c>
      <c r="D42" s="69">
        <v>41515</v>
      </c>
      <c r="E42" s="70">
        <v>75.84</v>
      </c>
      <c r="F42" s="71">
        <v>52120.77</v>
      </c>
      <c r="G42" s="70">
        <v>93.34</v>
      </c>
      <c r="H42" s="71">
        <v>25.36</v>
      </c>
      <c r="I42" s="70">
        <v>43.29</v>
      </c>
      <c r="J42" s="72">
        <v>61.5</v>
      </c>
      <c r="K42" s="73">
        <v>2.8999999999999998E-3</v>
      </c>
      <c r="L42" s="74">
        <v>16.809999999999999</v>
      </c>
      <c r="M42" s="75">
        <v>4.5999999999999996</v>
      </c>
      <c r="N42" s="70">
        <v>40.94</v>
      </c>
      <c r="O42" s="76">
        <v>270.24</v>
      </c>
    </row>
    <row r="43" spans="1:15" ht="16.5" customHeight="1" x14ac:dyDescent="0.15">
      <c r="A43" s="68">
        <v>38</v>
      </c>
      <c r="B43" s="68" t="s">
        <v>180</v>
      </c>
      <c r="C43" s="69">
        <v>28898</v>
      </c>
      <c r="D43" s="69">
        <v>39542</v>
      </c>
      <c r="E43" s="70">
        <v>77.98</v>
      </c>
      <c r="F43" s="71">
        <v>52057.13</v>
      </c>
      <c r="G43" s="70">
        <v>93.35</v>
      </c>
      <c r="H43" s="71">
        <v>22.15</v>
      </c>
      <c r="I43" s="70">
        <v>35.44</v>
      </c>
      <c r="J43" s="72">
        <v>106</v>
      </c>
      <c r="K43" s="73">
        <v>3.7000000000000002E-3</v>
      </c>
      <c r="L43" s="74">
        <v>21.47</v>
      </c>
      <c r="M43" s="75">
        <v>4.5</v>
      </c>
      <c r="N43" s="70">
        <v>38.93</v>
      </c>
      <c r="O43" s="76">
        <v>267.17</v>
      </c>
    </row>
    <row r="44" spans="1:15" ht="16.5" customHeight="1" x14ac:dyDescent="0.15">
      <c r="A44" s="68">
        <v>39</v>
      </c>
      <c r="B44" s="68" t="s">
        <v>139</v>
      </c>
      <c r="C44" s="69">
        <v>1677</v>
      </c>
      <c r="D44" s="69">
        <v>32594</v>
      </c>
      <c r="E44" s="70">
        <v>85.51</v>
      </c>
      <c r="F44" s="71">
        <v>28161.62</v>
      </c>
      <c r="G44" s="70">
        <v>96.97</v>
      </c>
      <c r="H44" s="71">
        <v>27.05</v>
      </c>
      <c r="I44" s="70">
        <v>47.4</v>
      </c>
      <c r="J44" s="72">
        <v>2</v>
      </c>
      <c r="K44" s="73">
        <v>1.1999999999999999E-3</v>
      </c>
      <c r="L44" s="74">
        <v>6.98</v>
      </c>
      <c r="M44" s="75">
        <v>4.0999999999999996</v>
      </c>
      <c r="N44" s="70">
        <v>30.03</v>
      </c>
      <c r="O44" s="76">
        <v>266.89999999999998</v>
      </c>
    </row>
    <row r="45" spans="1:15" ht="16.5" customHeight="1" x14ac:dyDescent="0.15">
      <c r="A45" s="68">
        <v>40</v>
      </c>
      <c r="B45" s="68" t="s">
        <v>126</v>
      </c>
      <c r="C45" s="69">
        <v>17705</v>
      </c>
      <c r="D45" s="69">
        <v>35646</v>
      </c>
      <c r="E45" s="70">
        <v>82.2</v>
      </c>
      <c r="F45" s="71">
        <v>35579.43</v>
      </c>
      <c r="G45" s="70">
        <v>95.85</v>
      </c>
      <c r="H45" s="71">
        <v>23.46</v>
      </c>
      <c r="I45" s="70">
        <v>38.65</v>
      </c>
      <c r="J45" s="78">
        <v>27</v>
      </c>
      <c r="K45" s="73">
        <v>1.5E-3</v>
      </c>
      <c r="L45" s="74">
        <v>8.93</v>
      </c>
      <c r="M45" s="75">
        <v>4.5</v>
      </c>
      <c r="N45" s="70">
        <v>38.42</v>
      </c>
      <c r="O45" s="76">
        <v>264.04000000000002</v>
      </c>
    </row>
    <row r="46" spans="1:15" ht="16.5" customHeight="1" x14ac:dyDescent="0.15">
      <c r="A46" s="68">
        <v>41</v>
      </c>
      <c r="B46" s="68" t="s">
        <v>130</v>
      </c>
      <c r="C46" s="69">
        <v>4666</v>
      </c>
      <c r="D46" s="69">
        <v>36152</v>
      </c>
      <c r="E46" s="70">
        <v>81.650000000000006</v>
      </c>
      <c r="F46" s="71">
        <v>45431.519999999997</v>
      </c>
      <c r="G46" s="70">
        <v>94.36</v>
      </c>
      <c r="H46" s="71">
        <v>16.62</v>
      </c>
      <c r="I46" s="70">
        <v>21.93</v>
      </c>
      <c r="J46" s="78">
        <v>8</v>
      </c>
      <c r="K46" s="73">
        <v>1.6999999999999999E-3</v>
      </c>
      <c r="L46" s="74">
        <v>10.029999999999999</v>
      </c>
      <c r="M46" s="75">
        <v>5.3</v>
      </c>
      <c r="N46" s="70">
        <v>55.37</v>
      </c>
      <c r="O46" s="76">
        <v>263.35000000000002</v>
      </c>
    </row>
    <row r="47" spans="1:15" ht="16.5" customHeight="1" x14ac:dyDescent="0.15">
      <c r="A47" s="68">
        <v>42</v>
      </c>
      <c r="B47" s="68" t="s">
        <v>150</v>
      </c>
      <c r="C47" s="69">
        <v>11949</v>
      </c>
      <c r="D47" s="69">
        <v>33932</v>
      </c>
      <c r="E47" s="70">
        <v>84.06</v>
      </c>
      <c r="F47" s="71">
        <v>30282.68</v>
      </c>
      <c r="G47" s="70">
        <v>96.65</v>
      </c>
      <c r="H47" s="71">
        <v>22.25</v>
      </c>
      <c r="I47" s="70">
        <v>35.700000000000003</v>
      </c>
      <c r="J47" s="72">
        <v>20</v>
      </c>
      <c r="K47" s="73">
        <v>1.6999999999999999E-3</v>
      </c>
      <c r="L47" s="74">
        <v>9.8000000000000007</v>
      </c>
      <c r="M47" s="75">
        <v>4.3</v>
      </c>
      <c r="N47" s="70">
        <v>35.57</v>
      </c>
      <c r="O47" s="76">
        <v>261.77</v>
      </c>
    </row>
    <row r="48" spans="1:15" ht="16.5" customHeight="1" x14ac:dyDescent="0.15">
      <c r="A48" s="68">
        <v>43</v>
      </c>
      <c r="B48" s="68" t="s">
        <v>156</v>
      </c>
      <c r="C48" s="69">
        <v>7602</v>
      </c>
      <c r="D48" s="69">
        <v>33667</v>
      </c>
      <c r="E48" s="70">
        <v>84.35</v>
      </c>
      <c r="F48" s="71">
        <v>31134.69</v>
      </c>
      <c r="G48" s="70">
        <v>96.52</v>
      </c>
      <c r="H48" s="71">
        <v>24.64</v>
      </c>
      <c r="I48" s="70">
        <v>41.54</v>
      </c>
      <c r="J48" s="72">
        <v>9</v>
      </c>
      <c r="K48" s="73">
        <v>1.1999999999999999E-3</v>
      </c>
      <c r="L48" s="74">
        <v>6.93</v>
      </c>
      <c r="M48" s="75">
        <v>4.2</v>
      </c>
      <c r="N48" s="70">
        <v>32.21</v>
      </c>
      <c r="O48" s="76">
        <v>261.55</v>
      </c>
    </row>
    <row r="49" spans="1:16" ht="16.5" customHeight="1" x14ac:dyDescent="0.15">
      <c r="A49" s="68">
        <v>44</v>
      </c>
      <c r="B49" s="68" t="s">
        <v>181</v>
      </c>
      <c r="C49" s="69">
        <v>12554</v>
      </c>
      <c r="D49" s="69">
        <v>36253</v>
      </c>
      <c r="E49" s="70">
        <v>81.55</v>
      </c>
      <c r="F49" s="71">
        <v>49218.82</v>
      </c>
      <c r="G49" s="70">
        <v>93.78</v>
      </c>
      <c r="H49" s="71">
        <v>17.739999999999998</v>
      </c>
      <c r="I49" s="70">
        <v>24.67</v>
      </c>
      <c r="J49" s="72">
        <v>31.5</v>
      </c>
      <c r="K49" s="73">
        <v>2.5000000000000001E-3</v>
      </c>
      <c r="L49" s="74">
        <v>14.68</v>
      </c>
      <c r="M49" s="75">
        <v>4.8</v>
      </c>
      <c r="N49" s="70">
        <v>44.3</v>
      </c>
      <c r="O49" s="76">
        <v>258.98</v>
      </c>
    </row>
    <row r="50" spans="1:16" ht="16.5" customHeight="1" x14ac:dyDescent="0.15">
      <c r="A50" s="68">
        <v>45</v>
      </c>
      <c r="B50" s="68" t="s">
        <v>88</v>
      </c>
      <c r="C50" s="69">
        <v>14837</v>
      </c>
      <c r="D50" s="69">
        <v>42765</v>
      </c>
      <c r="E50" s="70">
        <v>74.489999999999995</v>
      </c>
      <c r="F50" s="71">
        <v>42384.52</v>
      </c>
      <c r="G50" s="70">
        <v>94.82</v>
      </c>
      <c r="H50" s="71">
        <v>22.29</v>
      </c>
      <c r="I50" s="70">
        <v>35.770000000000003</v>
      </c>
      <c r="J50" s="78">
        <v>21</v>
      </c>
      <c r="K50" s="73">
        <v>1.4E-3</v>
      </c>
      <c r="L50" s="74">
        <v>8.2799999999999994</v>
      </c>
      <c r="M50" s="75">
        <v>4.8</v>
      </c>
      <c r="N50" s="70">
        <v>43.96</v>
      </c>
      <c r="O50" s="76">
        <v>257.32</v>
      </c>
    </row>
    <row r="51" spans="1:16" ht="16.5" customHeight="1" x14ac:dyDescent="0.15">
      <c r="A51" s="45">
        <v>46</v>
      </c>
      <c r="B51" s="45" t="s">
        <v>12</v>
      </c>
      <c r="C51" s="79">
        <v>4244</v>
      </c>
      <c r="D51" s="79">
        <v>34236</v>
      </c>
      <c r="E51" s="59">
        <v>83.73</v>
      </c>
      <c r="F51" s="80">
        <v>30848.080000000002</v>
      </c>
      <c r="G51" s="59">
        <v>96.56</v>
      </c>
      <c r="H51" s="80">
        <v>23.93</v>
      </c>
      <c r="I51" s="59">
        <v>39.79</v>
      </c>
      <c r="J51" s="81">
        <v>9.5</v>
      </c>
      <c r="K51" s="51">
        <v>2.2000000000000001E-3</v>
      </c>
      <c r="L51" s="48">
        <v>13.1</v>
      </c>
      <c r="M51" s="52">
        <v>3.8</v>
      </c>
      <c r="N51" s="59">
        <v>23.99</v>
      </c>
      <c r="O51" s="82">
        <v>257.17</v>
      </c>
    </row>
    <row r="52" spans="1:16" ht="16.5" customHeight="1" x14ac:dyDescent="0.15">
      <c r="A52" s="68">
        <v>47</v>
      </c>
      <c r="B52" s="68" t="s">
        <v>94</v>
      </c>
      <c r="C52" s="69">
        <v>13695</v>
      </c>
      <c r="D52" s="69">
        <v>21916</v>
      </c>
      <c r="E52" s="70">
        <v>97.08</v>
      </c>
      <c r="F52" s="71">
        <v>22851.85</v>
      </c>
      <c r="G52" s="70">
        <v>97.77</v>
      </c>
      <c r="H52" s="71">
        <v>20.91</v>
      </c>
      <c r="I52" s="70">
        <v>32.42</v>
      </c>
      <c r="J52" s="78">
        <v>15.5</v>
      </c>
      <c r="K52" s="73">
        <v>1.1000000000000001E-3</v>
      </c>
      <c r="L52" s="74">
        <v>6.62</v>
      </c>
      <c r="M52" s="75">
        <v>3.7</v>
      </c>
      <c r="N52" s="70">
        <v>23.15</v>
      </c>
      <c r="O52" s="76">
        <v>257.05</v>
      </c>
    </row>
    <row r="53" spans="1:16" ht="16.5" customHeight="1" x14ac:dyDescent="0.15">
      <c r="A53" s="45">
        <v>48</v>
      </c>
      <c r="B53" s="45" t="s">
        <v>17</v>
      </c>
      <c r="C53" s="79">
        <v>6168</v>
      </c>
      <c r="D53" s="79">
        <v>39020</v>
      </c>
      <c r="E53" s="59">
        <v>78.55</v>
      </c>
      <c r="F53" s="80">
        <v>37745.42</v>
      </c>
      <c r="G53" s="59">
        <v>95.52</v>
      </c>
      <c r="H53" s="80">
        <v>24.92</v>
      </c>
      <c r="I53" s="59">
        <v>42.2</v>
      </c>
      <c r="J53" s="83">
        <v>3</v>
      </c>
      <c r="K53" s="51">
        <v>5.0000000000000001E-4</v>
      </c>
      <c r="L53" s="48">
        <v>2.85</v>
      </c>
      <c r="M53" s="52">
        <v>4.4000000000000004</v>
      </c>
      <c r="N53" s="59">
        <v>37.42</v>
      </c>
      <c r="O53" s="82">
        <v>256.52999999999997</v>
      </c>
    </row>
    <row r="54" spans="1:16" ht="16.5" customHeight="1" x14ac:dyDescent="0.15">
      <c r="A54" s="68">
        <v>49</v>
      </c>
      <c r="B54" s="68" t="s">
        <v>345</v>
      </c>
      <c r="C54" s="69">
        <v>39075</v>
      </c>
      <c r="D54" s="69">
        <v>35903</v>
      </c>
      <c r="E54" s="70">
        <v>81.92</v>
      </c>
      <c r="F54" s="71">
        <v>43759.519999999997</v>
      </c>
      <c r="G54" s="70">
        <v>94.61</v>
      </c>
      <c r="H54" s="71">
        <v>16.47</v>
      </c>
      <c r="I54" s="70">
        <v>21.57</v>
      </c>
      <c r="J54" s="72">
        <v>116</v>
      </c>
      <c r="K54" s="73">
        <v>3.0000000000000001E-3</v>
      </c>
      <c r="L54" s="74">
        <v>17.37</v>
      </c>
      <c r="M54" s="75">
        <v>4.5999999999999996</v>
      </c>
      <c r="N54" s="70">
        <v>40.6</v>
      </c>
      <c r="O54" s="76">
        <v>256.08</v>
      </c>
    </row>
    <row r="55" spans="1:16" ht="16.5" customHeight="1" x14ac:dyDescent="0.15">
      <c r="A55" s="68">
        <v>50</v>
      </c>
      <c r="B55" s="68" t="s">
        <v>110</v>
      </c>
      <c r="C55" s="69">
        <v>30404</v>
      </c>
      <c r="D55" s="69">
        <v>38179</v>
      </c>
      <c r="E55" s="70">
        <v>79.459999999999994</v>
      </c>
      <c r="F55" s="71">
        <v>44061.58</v>
      </c>
      <c r="G55" s="70">
        <v>94.56</v>
      </c>
      <c r="H55" s="71">
        <v>24.45</v>
      </c>
      <c r="I55" s="70">
        <v>41.07</v>
      </c>
      <c r="J55" s="78">
        <v>32.5</v>
      </c>
      <c r="K55" s="73">
        <v>1.1000000000000001E-3</v>
      </c>
      <c r="L55" s="74">
        <v>6.26</v>
      </c>
      <c r="M55" s="75">
        <v>4.2</v>
      </c>
      <c r="N55" s="70">
        <v>32.380000000000003</v>
      </c>
      <c r="O55" s="76">
        <v>253.73</v>
      </c>
    </row>
    <row r="56" spans="1:16" ht="16.5" customHeight="1" x14ac:dyDescent="0.15">
      <c r="A56" s="45">
        <v>51</v>
      </c>
      <c r="B56" s="45" t="s">
        <v>89</v>
      </c>
      <c r="C56" s="79">
        <v>4274</v>
      </c>
      <c r="D56" s="79">
        <v>39146</v>
      </c>
      <c r="E56" s="59">
        <v>78.41</v>
      </c>
      <c r="F56" s="80">
        <v>45307.71</v>
      </c>
      <c r="G56" s="59">
        <v>94.38</v>
      </c>
      <c r="H56" s="80">
        <v>15.22</v>
      </c>
      <c r="I56" s="59">
        <v>18.52</v>
      </c>
      <c r="J56" s="81">
        <v>7</v>
      </c>
      <c r="K56" s="51">
        <v>1.6000000000000001E-3</v>
      </c>
      <c r="L56" s="48">
        <v>9.59</v>
      </c>
      <c r="M56" s="52">
        <v>5.2</v>
      </c>
      <c r="N56" s="59">
        <v>52.68</v>
      </c>
      <c r="O56" s="82">
        <v>253.57</v>
      </c>
    </row>
    <row r="57" spans="1:16" ht="16.5" customHeight="1" x14ac:dyDescent="0.15">
      <c r="A57" s="45">
        <v>52</v>
      </c>
      <c r="B57" s="45" t="s">
        <v>26</v>
      </c>
      <c r="C57" s="79">
        <v>2563</v>
      </c>
      <c r="D57" s="79">
        <v>36717</v>
      </c>
      <c r="E57" s="59">
        <v>81.040000000000006</v>
      </c>
      <c r="F57" s="80">
        <v>44256.639999999999</v>
      </c>
      <c r="G57" s="59">
        <v>94.53</v>
      </c>
      <c r="H57" s="80">
        <v>18.489999999999998</v>
      </c>
      <c r="I57" s="59">
        <v>26.5</v>
      </c>
      <c r="J57" s="83">
        <v>3</v>
      </c>
      <c r="K57" s="51">
        <v>1.1999999999999999E-3</v>
      </c>
      <c r="L57" s="48">
        <v>6.85</v>
      </c>
      <c r="M57" s="52">
        <v>4.7</v>
      </c>
      <c r="N57" s="59">
        <v>42.95</v>
      </c>
      <c r="O57" s="82">
        <v>251.88</v>
      </c>
    </row>
    <row r="58" spans="1:16" ht="16.5" customHeight="1" x14ac:dyDescent="0.15">
      <c r="A58" s="45">
        <v>53</v>
      </c>
      <c r="B58" s="84" t="s">
        <v>182</v>
      </c>
      <c r="C58" s="79">
        <v>16672</v>
      </c>
      <c r="D58" s="79">
        <v>35565</v>
      </c>
      <c r="E58" s="59">
        <v>82.29</v>
      </c>
      <c r="F58" s="80">
        <v>33560.44</v>
      </c>
      <c r="G58" s="59">
        <v>96.15</v>
      </c>
      <c r="H58" s="80">
        <v>23.19</v>
      </c>
      <c r="I58" s="59">
        <v>37.99</v>
      </c>
      <c r="J58" s="81">
        <v>21</v>
      </c>
      <c r="K58" s="51">
        <v>1.2999999999999999E-3</v>
      </c>
      <c r="L58" s="48">
        <v>7.37</v>
      </c>
      <c r="M58" s="52">
        <v>4</v>
      </c>
      <c r="N58" s="59">
        <v>27.85</v>
      </c>
      <c r="O58" s="82">
        <v>251.65</v>
      </c>
    </row>
    <row r="59" spans="1:16" ht="16.5" customHeight="1" x14ac:dyDescent="0.15">
      <c r="A59" s="45">
        <v>54</v>
      </c>
      <c r="B59" s="45" t="s">
        <v>33</v>
      </c>
      <c r="C59" s="79">
        <v>8208</v>
      </c>
      <c r="D59" s="79">
        <v>31014</v>
      </c>
      <c r="E59" s="59">
        <v>87.22</v>
      </c>
      <c r="F59" s="80">
        <v>29473.88</v>
      </c>
      <c r="G59" s="59">
        <v>96.77</v>
      </c>
      <c r="H59" s="80">
        <v>17.25</v>
      </c>
      <c r="I59" s="59">
        <v>23.49</v>
      </c>
      <c r="J59" s="81">
        <v>12</v>
      </c>
      <c r="K59" s="51">
        <v>1.5E-3</v>
      </c>
      <c r="L59" s="48">
        <v>8.56</v>
      </c>
      <c r="M59" s="52">
        <v>4.3</v>
      </c>
      <c r="N59" s="59">
        <v>34.9</v>
      </c>
      <c r="O59" s="82">
        <v>250.93</v>
      </c>
    </row>
    <row r="60" spans="1:16" ht="16.5" customHeight="1" x14ac:dyDescent="0.15">
      <c r="A60" s="45">
        <v>55</v>
      </c>
      <c r="B60" s="45" t="s">
        <v>157</v>
      </c>
      <c r="C60" s="79">
        <v>9288</v>
      </c>
      <c r="D60" s="79">
        <v>35606</v>
      </c>
      <c r="E60" s="59">
        <v>82.25</v>
      </c>
      <c r="F60" s="80">
        <v>33605.9</v>
      </c>
      <c r="G60" s="59">
        <v>96.15</v>
      </c>
      <c r="H60" s="80">
        <v>16.489999999999998</v>
      </c>
      <c r="I60" s="59">
        <v>21.63</v>
      </c>
      <c r="J60" s="81">
        <v>24.5</v>
      </c>
      <c r="K60" s="51">
        <v>2.5999999999999999E-3</v>
      </c>
      <c r="L60" s="48">
        <v>15.44</v>
      </c>
      <c r="M60" s="52">
        <v>4.3</v>
      </c>
      <c r="N60" s="59">
        <v>35.07</v>
      </c>
      <c r="O60" s="82">
        <v>250.52</v>
      </c>
    </row>
    <row r="61" spans="1:16" ht="16.5" customHeight="1" x14ac:dyDescent="0.15">
      <c r="A61" s="45">
        <v>56</v>
      </c>
      <c r="B61" s="45" t="s">
        <v>175</v>
      </c>
      <c r="C61" s="79">
        <v>26195</v>
      </c>
      <c r="D61" s="79">
        <v>41404</v>
      </c>
      <c r="E61" s="59">
        <v>75.959999999999994</v>
      </c>
      <c r="F61" s="80">
        <v>48087.7</v>
      </c>
      <c r="G61" s="59">
        <v>93.95</v>
      </c>
      <c r="H61" s="80">
        <v>26.08</v>
      </c>
      <c r="I61" s="59">
        <v>45.05</v>
      </c>
      <c r="J61" s="81">
        <v>24.5</v>
      </c>
      <c r="K61" s="51">
        <v>8.9999999999999998E-4</v>
      </c>
      <c r="L61" s="48">
        <v>5.47</v>
      </c>
      <c r="M61" s="52">
        <v>4.0999999999999996</v>
      </c>
      <c r="N61" s="59">
        <v>30.03</v>
      </c>
      <c r="O61" s="82">
        <v>250.48</v>
      </c>
    </row>
    <row r="62" spans="1:16" ht="16.5" customHeight="1" x14ac:dyDescent="0.15">
      <c r="A62" s="45">
        <v>57</v>
      </c>
      <c r="B62" s="45" t="s">
        <v>87</v>
      </c>
      <c r="C62" s="79">
        <v>7209</v>
      </c>
      <c r="D62" s="79">
        <v>40033</v>
      </c>
      <c r="E62" s="59">
        <v>77.45</v>
      </c>
      <c r="F62" s="80">
        <v>45106.03</v>
      </c>
      <c r="G62" s="59">
        <v>94.41</v>
      </c>
      <c r="H62" s="80">
        <v>20.420000000000002</v>
      </c>
      <c r="I62" s="59">
        <v>31.23</v>
      </c>
      <c r="J62" s="81">
        <v>11.5</v>
      </c>
      <c r="K62" s="51">
        <v>1.6000000000000001E-3</v>
      </c>
      <c r="L62" s="48">
        <v>9.34</v>
      </c>
      <c r="M62" s="52">
        <v>4.4000000000000004</v>
      </c>
      <c r="N62" s="59">
        <v>37.58</v>
      </c>
      <c r="O62" s="82">
        <v>250</v>
      </c>
    </row>
    <row r="63" spans="1:16" ht="16.5" customHeight="1" x14ac:dyDescent="0.15">
      <c r="A63" s="45">
        <v>58</v>
      </c>
      <c r="B63" s="45" t="s">
        <v>44</v>
      </c>
      <c r="C63" s="79">
        <v>1413</v>
      </c>
      <c r="D63" s="79">
        <v>37116</v>
      </c>
      <c r="E63" s="59">
        <v>80.61</v>
      </c>
      <c r="F63" s="80">
        <v>60793.94</v>
      </c>
      <c r="G63" s="59">
        <v>92.03</v>
      </c>
      <c r="H63" s="80">
        <v>22.1</v>
      </c>
      <c r="I63" s="59">
        <v>35.32</v>
      </c>
      <c r="J63" s="81">
        <v>3</v>
      </c>
      <c r="K63" s="51">
        <v>2.0999999999999999E-3</v>
      </c>
      <c r="L63" s="48">
        <v>12.43</v>
      </c>
      <c r="M63" s="52">
        <v>4</v>
      </c>
      <c r="N63" s="59">
        <v>28.52</v>
      </c>
      <c r="O63" s="82">
        <v>248.91</v>
      </c>
    </row>
    <row r="64" spans="1:16" ht="16.5" customHeight="1" x14ac:dyDescent="0.15">
      <c r="A64" s="45">
        <v>59</v>
      </c>
      <c r="B64" s="45" t="s">
        <v>49</v>
      </c>
      <c r="C64" s="79">
        <v>85246</v>
      </c>
      <c r="D64" s="79">
        <v>32764</v>
      </c>
      <c r="E64" s="59">
        <v>85.33</v>
      </c>
      <c r="F64" s="80">
        <v>37784.730000000003</v>
      </c>
      <c r="G64" s="59">
        <v>95.51</v>
      </c>
      <c r="H64" s="80">
        <v>18.96</v>
      </c>
      <c r="I64" s="59">
        <v>27.66</v>
      </c>
      <c r="J64" s="81">
        <v>113.5</v>
      </c>
      <c r="K64" s="51">
        <v>1.2999999999999999E-3</v>
      </c>
      <c r="L64" s="48">
        <v>7.79</v>
      </c>
      <c r="M64" s="52">
        <v>4.0999999999999996</v>
      </c>
      <c r="N64" s="59">
        <v>30.54</v>
      </c>
      <c r="O64" s="82">
        <v>246.83</v>
      </c>
      <c r="P64" s="77"/>
    </row>
    <row r="65" spans="1:16" ht="16.5" customHeight="1" x14ac:dyDescent="0.15">
      <c r="A65" s="45">
        <v>60</v>
      </c>
      <c r="B65" s="45" t="s">
        <v>98</v>
      </c>
      <c r="C65" s="79">
        <v>4393</v>
      </c>
      <c r="D65" s="79">
        <v>45752</v>
      </c>
      <c r="E65" s="59">
        <v>71.25</v>
      </c>
      <c r="F65" s="80">
        <v>53487.85</v>
      </c>
      <c r="G65" s="59">
        <v>93.14</v>
      </c>
      <c r="H65" s="80">
        <v>24.41</v>
      </c>
      <c r="I65" s="59">
        <v>40.96</v>
      </c>
      <c r="J65" s="81">
        <v>4</v>
      </c>
      <c r="K65" s="51">
        <v>8.9999999999999998E-4</v>
      </c>
      <c r="L65" s="48">
        <v>5.33</v>
      </c>
      <c r="M65" s="52">
        <v>4.3</v>
      </c>
      <c r="N65" s="59">
        <v>35.4</v>
      </c>
      <c r="O65" s="82">
        <v>246.08</v>
      </c>
    </row>
    <row r="66" spans="1:16" ht="16.5" customHeight="1" x14ac:dyDescent="0.15">
      <c r="A66" s="68">
        <v>61</v>
      </c>
      <c r="B66" s="85" t="s">
        <v>169</v>
      </c>
      <c r="C66" s="69">
        <v>21740</v>
      </c>
      <c r="D66" s="69">
        <v>39836</v>
      </c>
      <c r="E66" s="70">
        <v>77.66</v>
      </c>
      <c r="F66" s="71">
        <v>44932.23</v>
      </c>
      <c r="G66" s="70">
        <v>94.43</v>
      </c>
      <c r="H66" s="71">
        <v>20.7</v>
      </c>
      <c r="I66" s="70">
        <v>31.91</v>
      </c>
      <c r="J66" s="78">
        <v>31</v>
      </c>
      <c r="K66" s="73">
        <v>1.4E-3</v>
      </c>
      <c r="L66" s="74">
        <v>8.35</v>
      </c>
      <c r="M66" s="75">
        <v>4.2</v>
      </c>
      <c r="N66" s="70">
        <v>32.89</v>
      </c>
      <c r="O66" s="76">
        <v>245.24</v>
      </c>
    </row>
    <row r="67" spans="1:16" ht="16.5" customHeight="1" x14ac:dyDescent="0.15">
      <c r="A67" s="45">
        <v>62</v>
      </c>
      <c r="B67" s="45" t="s">
        <v>36</v>
      </c>
      <c r="C67" s="79">
        <v>5075</v>
      </c>
      <c r="D67" s="79">
        <v>36138</v>
      </c>
      <c r="E67" s="59">
        <v>81.67</v>
      </c>
      <c r="F67" s="80">
        <v>34080.92</v>
      </c>
      <c r="G67" s="59">
        <v>96.07</v>
      </c>
      <c r="H67" s="80">
        <v>16.579999999999998</v>
      </c>
      <c r="I67" s="59">
        <v>21.84</v>
      </c>
      <c r="J67" s="81">
        <v>5.5</v>
      </c>
      <c r="K67" s="51">
        <v>1.1000000000000001E-3</v>
      </c>
      <c r="L67" s="48">
        <v>6.34</v>
      </c>
      <c r="M67" s="52">
        <v>4.5</v>
      </c>
      <c r="N67" s="59">
        <v>37.92</v>
      </c>
      <c r="O67" s="82">
        <v>243.84</v>
      </c>
    </row>
    <row r="68" spans="1:16" ht="16.5" customHeight="1" x14ac:dyDescent="0.15">
      <c r="A68" s="45">
        <v>63</v>
      </c>
      <c r="B68" s="45" t="s">
        <v>8</v>
      </c>
      <c r="C68" s="79">
        <v>3248</v>
      </c>
      <c r="D68" s="79">
        <v>42190</v>
      </c>
      <c r="E68" s="59">
        <v>75.11</v>
      </c>
      <c r="F68" s="80">
        <v>42779.71</v>
      </c>
      <c r="G68" s="59">
        <v>94.76</v>
      </c>
      <c r="H68" s="80">
        <v>22.84</v>
      </c>
      <c r="I68" s="59">
        <v>37.130000000000003</v>
      </c>
      <c r="J68" s="81">
        <v>2</v>
      </c>
      <c r="K68" s="51">
        <v>5.9999999999999995E-4</v>
      </c>
      <c r="L68" s="48">
        <v>3.6</v>
      </c>
      <c r="M68" s="52">
        <v>4.0999999999999996</v>
      </c>
      <c r="N68" s="59">
        <v>31.54</v>
      </c>
      <c r="O68" s="82">
        <v>242.14</v>
      </c>
      <c r="P68" s="77"/>
    </row>
    <row r="69" spans="1:16" ht="16.5" customHeight="1" x14ac:dyDescent="0.15">
      <c r="A69" s="45">
        <v>64</v>
      </c>
      <c r="B69" s="45" t="s">
        <v>43</v>
      </c>
      <c r="C69" s="79">
        <v>16029</v>
      </c>
      <c r="D69" s="79">
        <v>42775</v>
      </c>
      <c r="E69" s="59">
        <v>74.48</v>
      </c>
      <c r="F69" s="80">
        <v>41120.9</v>
      </c>
      <c r="G69" s="59">
        <v>95.01</v>
      </c>
      <c r="H69" s="80">
        <v>22.84</v>
      </c>
      <c r="I69" s="59">
        <v>37.119999999999997</v>
      </c>
      <c r="J69" s="81">
        <v>23</v>
      </c>
      <c r="K69" s="51">
        <v>1.4E-3</v>
      </c>
      <c r="L69" s="48">
        <v>8.4</v>
      </c>
      <c r="M69" s="52">
        <v>3.9</v>
      </c>
      <c r="N69" s="59">
        <v>26.51</v>
      </c>
      <c r="O69" s="82">
        <v>241.52</v>
      </c>
    </row>
    <row r="70" spans="1:16" ht="16.5" customHeight="1" x14ac:dyDescent="0.15">
      <c r="A70" s="45">
        <v>65</v>
      </c>
      <c r="B70" s="45" t="s">
        <v>79</v>
      </c>
      <c r="C70" s="79">
        <v>1844</v>
      </c>
      <c r="D70" s="79">
        <v>36094</v>
      </c>
      <c r="E70" s="59">
        <v>81.72</v>
      </c>
      <c r="F70" s="80">
        <v>37758.980000000003</v>
      </c>
      <c r="G70" s="59">
        <v>95.52</v>
      </c>
      <c r="H70" s="80">
        <v>18.57</v>
      </c>
      <c r="I70" s="59">
        <v>26.69</v>
      </c>
      <c r="J70" s="81">
        <v>4</v>
      </c>
      <c r="K70" s="51">
        <v>2.2000000000000001E-3</v>
      </c>
      <c r="L70" s="48">
        <v>12.7</v>
      </c>
      <c r="M70" s="52">
        <v>3.8</v>
      </c>
      <c r="N70" s="59">
        <v>24.66</v>
      </c>
      <c r="O70" s="82">
        <v>241.29</v>
      </c>
    </row>
    <row r="71" spans="1:16" ht="16.5" customHeight="1" x14ac:dyDescent="0.15">
      <c r="A71" s="45">
        <v>66</v>
      </c>
      <c r="B71" s="45" t="s">
        <v>137</v>
      </c>
      <c r="C71" s="79">
        <v>4141</v>
      </c>
      <c r="D71" s="79">
        <v>48703</v>
      </c>
      <c r="E71" s="59">
        <v>68.06</v>
      </c>
      <c r="F71" s="80">
        <v>55758.66</v>
      </c>
      <c r="G71" s="59">
        <v>92.79</v>
      </c>
      <c r="H71" s="80">
        <v>22.56</v>
      </c>
      <c r="I71" s="59">
        <v>36.44</v>
      </c>
      <c r="J71" s="81">
        <v>4</v>
      </c>
      <c r="K71" s="51">
        <v>1E-3</v>
      </c>
      <c r="L71" s="48">
        <v>5.65</v>
      </c>
      <c r="M71" s="52">
        <v>4.4000000000000004</v>
      </c>
      <c r="N71" s="59">
        <v>37.42</v>
      </c>
      <c r="O71" s="82">
        <v>240.36</v>
      </c>
    </row>
    <row r="72" spans="1:16" ht="16.5" customHeight="1" x14ac:dyDescent="0.15">
      <c r="A72" s="45">
        <v>67</v>
      </c>
      <c r="B72" s="45" t="s">
        <v>116</v>
      </c>
      <c r="C72" s="79">
        <v>3279</v>
      </c>
      <c r="D72" s="79">
        <v>33629</v>
      </c>
      <c r="E72" s="59">
        <v>84.39</v>
      </c>
      <c r="F72" s="80">
        <v>39721.97</v>
      </c>
      <c r="G72" s="59">
        <v>95.22</v>
      </c>
      <c r="H72" s="80">
        <v>20.91</v>
      </c>
      <c r="I72" s="59">
        <v>32.409999999999997</v>
      </c>
      <c r="J72" s="81">
        <v>0</v>
      </c>
      <c r="K72" s="51">
        <v>0</v>
      </c>
      <c r="L72" s="48">
        <v>0</v>
      </c>
      <c r="M72" s="52">
        <v>3.9</v>
      </c>
      <c r="N72" s="59">
        <v>26.34</v>
      </c>
      <c r="O72" s="82">
        <v>238.37</v>
      </c>
    </row>
    <row r="73" spans="1:16" ht="16.5" customHeight="1" x14ac:dyDescent="0.15">
      <c r="A73" s="45">
        <v>68</v>
      </c>
      <c r="B73" s="84" t="s">
        <v>168</v>
      </c>
      <c r="C73" s="79">
        <v>19007</v>
      </c>
      <c r="D73" s="79">
        <v>42028</v>
      </c>
      <c r="E73" s="59">
        <v>75.290000000000006</v>
      </c>
      <c r="F73" s="80">
        <v>96028.73</v>
      </c>
      <c r="G73" s="59">
        <v>86.7</v>
      </c>
      <c r="H73" s="80">
        <v>18.079999999999998</v>
      </c>
      <c r="I73" s="59">
        <v>25.5</v>
      </c>
      <c r="J73" s="81">
        <v>23.5</v>
      </c>
      <c r="K73" s="51">
        <v>1.1999999999999999E-3</v>
      </c>
      <c r="L73" s="48">
        <v>7.24</v>
      </c>
      <c r="M73" s="52">
        <v>4.7</v>
      </c>
      <c r="N73" s="59">
        <v>43.62</v>
      </c>
      <c r="O73" s="82">
        <v>238.36</v>
      </c>
    </row>
    <row r="74" spans="1:16" ht="16.5" customHeight="1" x14ac:dyDescent="0.15">
      <c r="A74" s="45">
        <v>69</v>
      </c>
      <c r="B74" s="45" t="s">
        <v>129</v>
      </c>
      <c r="C74" s="79">
        <v>9360</v>
      </c>
      <c r="D74" s="79">
        <v>49280</v>
      </c>
      <c r="E74" s="59">
        <v>67.430000000000007</v>
      </c>
      <c r="F74" s="80">
        <v>54947.49</v>
      </c>
      <c r="G74" s="59">
        <v>92.92</v>
      </c>
      <c r="H74" s="80">
        <v>23.22</v>
      </c>
      <c r="I74" s="59">
        <v>38.049999999999997</v>
      </c>
      <c r="J74" s="81">
        <v>16.5</v>
      </c>
      <c r="K74" s="51">
        <v>1.8E-3</v>
      </c>
      <c r="L74" s="48">
        <v>10.32</v>
      </c>
      <c r="M74" s="52">
        <v>4</v>
      </c>
      <c r="N74" s="59">
        <v>29.19</v>
      </c>
      <c r="O74" s="82">
        <v>237.91</v>
      </c>
    </row>
    <row r="75" spans="1:16" ht="16.5" customHeight="1" x14ac:dyDescent="0.15">
      <c r="A75" s="45">
        <v>70</v>
      </c>
      <c r="B75" s="45" t="s">
        <v>131</v>
      </c>
      <c r="C75" s="79">
        <v>9797</v>
      </c>
      <c r="D75" s="79">
        <v>41285</v>
      </c>
      <c r="E75" s="59">
        <v>76.09</v>
      </c>
      <c r="F75" s="80">
        <v>46897.85</v>
      </c>
      <c r="G75" s="59">
        <v>94.13</v>
      </c>
      <c r="H75" s="80">
        <v>21.42</v>
      </c>
      <c r="I75" s="59">
        <v>33.67</v>
      </c>
      <c r="J75" s="81">
        <v>12</v>
      </c>
      <c r="K75" s="51">
        <v>1.1999999999999999E-3</v>
      </c>
      <c r="L75" s="48">
        <v>7.17</v>
      </c>
      <c r="M75" s="52">
        <v>3.9</v>
      </c>
      <c r="N75" s="59">
        <v>26.51</v>
      </c>
      <c r="O75" s="82">
        <v>237.57</v>
      </c>
    </row>
    <row r="76" spans="1:16" ht="16.5" customHeight="1" x14ac:dyDescent="0.15">
      <c r="A76" s="45">
        <v>71</v>
      </c>
      <c r="B76" s="84" t="s">
        <v>112</v>
      </c>
      <c r="C76" s="79">
        <v>27099</v>
      </c>
      <c r="D76" s="79">
        <v>39515</v>
      </c>
      <c r="E76" s="59">
        <v>78.010000000000005</v>
      </c>
      <c r="F76" s="80">
        <v>54687.05</v>
      </c>
      <c r="G76" s="59">
        <v>92.96</v>
      </c>
      <c r="H76" s="80">
        <v>18.77</v>
      </c>
      <c r="I76" s="59">
        <v>27.19</v>
      </c>
      <c r="J76" s="81">
        <v>24.5</v>
      </c>
      <c r="K76" s="51">
        <v>8.9999999999999998E-4</v>
      </c>
      <c r="L76" s="48">
        <v>5.29</v>
      </c>
      <c r="M76" s="52">
        <v>4.3</v>
      </c>
      <c r="N76" s="59">
        <v>33.89</v>
      </c>
      <c r="O76" s="82">
        <v>237.34</v>
      </c>
    </row>
    <row r="77" spans="1:16" ht="16.5" customHeight="1" x14ac:dyDescent="0.15">
      <c r="A77" s="45">
        <v>72</v>
      </c>
      <c r="B77" s="84" t="s">
        <v>61</v>
      </c>
      <c r="C77" s="79">
        <v>18789</v>
      </c>
      <c r="D77" s="79">
        <v>43195</v>
      </c>
      <c r="E77" s="59">
        <v>74.02</v>
      </c>
      <c r="F77" s="80">
        <v>63339.99</v>
      </c>
      <c r="G77" s="59">
        <v>91.65</v>
      </c>
      <c r="H77" s="80">
        <v>18.329999999999998</v>
      </c>
      <c r="I77" s="59">
        <v>26.12</v>
      </c>
      <c r="J77" s="81">
        <v>13.5</v>
      </c>
      <c r="K77" s="51">
        <v>6.9999999999999999E-4</v>
      </c>
      <c r="L77" s="48">
        <v>4.21</v>
      </c>
      <c r="M77" s="52">
        <v>4.5999999999999996</v>
      </c>
      <c r="N77" s="59">
        <v>41.11</v>
      </c>
      <c r="O77" s="82">
        <v>237.1</v>
      </c>
    </row>
    <row r="78" spans="1:16" ht="16.5" customHeight="1" x14ac:dyDescent="0.15">
      <c r="A78" s="45">
        <v>73</v>
      </c>
      <c r="B78" s="45" t="s">
        <v>21</v>
      </c>
      <c r="C78" s="79">
        <v>19802</v>
      </c>
      <c r="D78" s="79">
        <v>45171</v>
      </c>
      <c r="E78" s="59">
        <v>71.88</v>
      </c>
      <c r="F78" s="80">
        <v>59509.52</v>
      </c>
      <c r="G78" s="59">
        <v>92.23</v>
      </c>
      <c r="H78" s="80">
        <v>21.91</v>
      </c>
      <c r="I78" s="59">
        <v>34.86</v>
      </c>
      <c r="J78" s="81">
        <v>15</v>
      </c>
      <c r="K78" s="51">
        <v>8.0000000000000004E-4</v>
      </c>
      <c r="L78" s="48">
        <v>4.43</v>
      </c>
      <c r="M78" s="52">
        <v>4.2</v>
      </c>
      <c r="N78" s="59">
        <v>33.56</v>
      </c>
      <c r="O78" s="82">
        <v>236.96</v>
      </c>
    </row>
    <row r="79" spans="1:16" ht="16.5" customHeight="1" x14ac:dyDescent="0.15">
      <c r="A79" s="45">
        <v>74</v>
      </c>
      <c r="B79" s="45" t="s">
        <v>115</v>
      </c>
      <c r="C79" s="79">
        <v>14208</v>
      </c>
      <c r="D79" s="79">
        <v>42794</v>
      </c>
      <c r="E79" s="59">
        <v>74.459999999999994</v>
      </c>
      <c r="F79" s="80">
        <v>49169.59</v>
      </c>
      <c r="G79" s="59">
        <v>93.79</v>
      </c>
      <c r="H79" s="80">
        <v>22.82</v>
      </c>
      <c r="I79" s="59">
        <v>37.08</v>
      </c>
      <c r="J79" s="81">
        <v>12.5</v>
      </c>
      <c r="K79" s="51">
        <v>8.9999999999999998E-4</v>
      </c>
      <c r="L79" s="48">
        <v>5.15</v>
      </c>
      <c r="M79" s="52">
        <v>3.9</v>
      </c>
      <c r="N79" s="59">
        <v>26.17</v>
      </c>
      <c r="O79" s="82">
        <v>236.65</v>
      </c>
    </row>
    <row r="80" spans="1:16" ht="16.5" customHeight="1" x14ac:dyDescent="0.15">
      <c r="A80" s="45">
        <v>75</v>
      </c>
      <c r="B80" s="84" t="s">
        <v>185</v>
      </c>
      <c r="C80" s="79">
        <v>7809</v>
      </c>
      <c r="D80" s="79">
        <v>37910</v>
      </c>
      <c r="E80" s="59">
        <v>79.75</v>
      </c>
      <c r="F80" s="80">
        <v>44245.7</v>
      </c>
      <c r="G80" s="59">
        <v>94.54</v>
      </c>
      <c r="H80" s="80">
        <v>17.13</v>
      </c>
      <c r="I80" s="59">
        <v>23.2</v>
      </c>
      <c r="J80" s="81">
        <v>2</v>
      </c>
      <c r="K80" s="51">
        <v>2.9999999999999997E-4</v>
      </c>
      <c r="L80" s="48">
        <v>1.5</v>
      </c>
      <c r="M80" s="52">
        <v>4.4000000000000004</v>
      </c>
      <c r="N80" s="59">
        <v>37.42</v>
      </c>
      <c r="O80" s="82">
        <v>236.4</v>
      </c>
    </row>
    <row r="81" spans="1:16" ht="16.5" customHeight="1" x14ac:dyDescent="0.15">
      <c r="A81" s="45">
        <v>76</v>
      </c>
      <c r="B81" s="45" t="s">
        <v>57</v>
      </c>
      <c r="C81" s="79">
        <v>9036</v>
      </c>
      <c r="D81" s="79">
        <v>40292</v>
      </c>
      <c r="E81" s="59">
        <v>77.17</v>
      </c>
      <c r="F81" s="80">
        <v>49550.75</v>
      </c>
      <c r="G81" s="59">
        <v>93.73</v>
      </c>
      <c r="H81" s="80">
        <v>20.57</v>
      </c>
      <c r="I81" s="59">
        <v>31.58</v>
      </c>
      <c r="J81" s="81">
        <v>5.5</v>
      </c>
      <c r="K81" s="51">
        <v>5.9999999999999995E-4</v>
      </c>
      <c r="L81" s="48">
        <v>3.56</v>
      </c>
      <c r="M81" s="52">
        <v>4.0999999999999996</v>
      </c>
      <c r="N81" s="59">
        <v>29.87</v>
      </c>
      <c r="O81" s="82">
        <v>235.91</v>
      </c>
    </row>
    <row r="82" spans="1:16" ht="16.5" customHeight="1" x14ac:dyDescent="0.15">
      <c r="A82" s="45">
        <v>77</v>
      </c>
      <c r="B82" s="45" t="s">
        <v>101</v>
      </c>
      <c r="C82" s="79">
        <v>19635</v>
      </c>
      <c r="D82" s="79">
        <v>47991</v>
      </c>
      <c r="E82" s="59">
        <v>68.83</v>
      </c>
      <c r="F82" s="80">
        <v>69604.820000000007</v>
      </c>
      <c r="G82" s="59">
        <v>90.7</v>
      </c>
      <c r="H82" s="80">
        <v>24.18</v>
      </c>
      <c r="I82" s="59">
        <v>40.409999999999997</v>
      </c>
      <c r="J82" s="81">
        <v>0</v>
      </c>
      <c r="K82" s="51">
        <v>0</v>
      </c>
      <c r="L82" s="48">
        <v>0</v>
      </c>
      <c r="M82" s="52">
        <v>4.3</v>
      </c>
      <c r="N82" s="59">
        <v>35.07</v>
      </c>
      <c r="O82" s="82">
        <v>235</v>
      </c>
    </row>
    <row r="83" spans="1:16" ht="16.5" customHeight="1" x14ac:dyDescent="0.15">
      <c r="A83" s="45">
        <v>78</v>
      </c>
      <c r="B83" s="45" t="s">
        <v>148</v>
      </c>
      <c r="C83" s="79">
        <v>25937</v>
      </c>
      <c r="D83" s="79">
        <v>46900</v>
      </c>
      <c r="E83" s="59">
        <v>70.010000000000005</v>
      </c>
      <c r="F83" s="80">
        <v>63434.85</v>
      </c>
      <c r="G83" s="59">
        <v>91.63</v>
      </c>
      <c r="H83" s="80">
        <v>25.39</v>
      </c>
      <c r="I83" s="59">
        <v>43.35</v>
      </c>
      <c r="J83" s="81">
        <v>26.5</v>
      </c>
      <c r="K83" s="51">
        <v>1E-3</v>
      </c>
      <c r="L83" s="48">
        <v>5.98</v>
      </c>
      <c r="M83" s="52">
        <v>3.8</v>
      </c>
      <c r="N83" s="59">
        <v>23.99</v>
      </c>
      <c r="O83" s="82">
        <v>234.97</v>
      </c>
    </row>
    <row r="84" spans="1:16" ht="16.5" customHeight="1" x14ac:dyDescent="0.15">
      <c r="A84" s="45">
        <v>79</v>
      </c>
      <c r="B84" s="45" t="s">
        <v>69</v>
      </c>
      <c r="C84" s="79">
        <v>1944</v>
      </c>
      <c r="D84" s="79">
        <v>42290</v>
      </c>
      <c r="E84" s="59">
        <v>75</v>
      </c>
      <c r="F84" s="80">
        <v>63158.05</v>
      </c>
      <c r="G84" s="59">
        <v>91.68</v>
      </c>
      <c r="H84" s="80">
        <v>16.25</v>
      </c>
      <c r="I84" s="59">
        <v>21.03</v>
      </c>
      <c r="J84" s="81">
        <v>2</v>
      </c>
      <c r="K84" s="51">
        <v>1E-3</v>
      </c>
      <c r="L84" s="48">
        <v>6.02</v>
      </c>
      <c r="M84" s="52">
        <v>4.5999999999999996</v>
      </c>
      <c r="N84" s="59">
        <v>41.11</v>
      </c>
      <c r="O84" s="82">
        <v>234.84</v>
      </c>
    </row>
    <row r="85" spans="1:16" ht="16.5" customHeight="1" x14ac:dyDescent="0.15">
      <c r="A85" s="45">
        <v>80</v>
      </c>
      <c r="B85" s="45" t="s">
        <v>100</v>
      </c>
      <c r="C85" s="79">
        <v>54508</v>
      </c>
      <c r="D85" s="79">
        <v>43547</v>
      </c>
      <c r="E85" s="59">
        <v>73.64</v>
      </c>
      <c r="F85" s="80">
        <v>67152.75</v>
      </c>
      <c r="G85" s="59">
        <v>91.07</v>
      </c>
      <c r="H85" s="80">
        <v>19.309999999999999</v>
      </c>
      <c r="I85" s="59">
        <v>28.5</v>
      </c>
      <c r="J85" s="81">
        <v>45.5</v>
      </c>
      <c r="K85" s="51">
        <v>8.0000000000000004E-4</v>
      </c>
      <c r="L85" s="48">
        <v>4.8899999999999997</v>
      </c>
      <c r="M85" s="52">
        <v>4.3</v>
      </c>
      <c r="N85" s="59">
        <v>35.74</v>
      </c>
      <c r="O85" s="82">
        <v>233.84</v>
      </c>
    </row>
    <row r="86" spans="1:16" ht="16.5" customHeight="1" x14ac:dyDescent="0.15">
      <c r="A86" s="45">
        <v>81</v>
      </c>
      <c r="B86" s="45" t="s">
        <v>118</v>
      </c>
      <c r="C86" s="79">
        <v>5270</v>
      </c>
      <c r="D86" s="79">
        <v>36664</v>
      </c>
      <c r="E86" s="59">
        <v>81.099999999999994</v>
      </c>
      <c r="F86" s="80">
        <v>52658.9</v>
      </c>
      <c r="G86" s="59">
        <v>93.26</v>
      </c>
      <c r="H86" s="80">
        <v>17.399999999999999</v>
      </c>
      <c r="I86" s="59">
        <v>23.85</v>
      </c>
      <c r="J86" s="81">
        <v>2.5</v>
      </c>
      <c r="K86" s="51">
        <v>5.0000000000000001E-4</v>
      </c>
      <c r="L86" s="48">
        <v>2.78</v>
      </c>
      <c r="M86" s="52">
        <v>4.2</v>
      </c>
      <c r="N86" s="59">
        <v>32.72</v>
      </c>
      <c r="O86" s="82">
        <v>233.71</v>
      </c>
    </row>
    <row r="87" spans="1:16" ht="16.5" customHeight="1" x14ac:dyDescent="0.15">
      <c r="A87" s="45">
        <v>82</v>
      </c>
      <c r="B87" s="45" t="s">
        <v>176</v>
      </c>
      <c r="C87" s="79">
        <v>5921</v>
      </c>
      <c r="D87" s="79">
        <v>39635</v>
      </c>
      <c r="E87" s="59">
        <v>77.88</v>
      </c>
      <c r="F87" s="80">
        <v>38376.339999999997</v>
      </c>
      <c r="G87" s="59">
        <v>95.42</v>
      </c>
      <c r="H87" s="80">
        <v>20.76</v>
      </c>
      <c r="I87" s="59">
        <v>32.049999999999997</v>
      </c>
      <c r="J87" s="81">
        <v>12</v>
      </c>
      <c r="K87" s="51">
        <v>2E-3</v>
      </c>
      <c r="L87" s="48">
        <v>11.86</v>
      </c>
      <c r="M87" s="52">
        <v>3.4</v>
      </c>
      <c r="N87" s="59">
        <v>16.28</v>
      </c>
      <c r="O87" s="82">
        <v>233.49</v>
      </c>
    </row>
    <row r="88" spans="1:16" ht="16.5" customHeight="1" x14ac:dyDescent="0.15">
      <c r="A88" s="45">
        <v>83</v>
      </c>
      <c r="B88" s="45" t="s">
        <v>147</v>
      </c>
      <c r="C88" s="79">
        <v>43863</v>
      </c>
      <c r="D88" s="79">
        <v>41493</v>
      </c>
      <c r="E88" s="59">
        <v>75.87</v>
      </c>
      <c r="F88" s="80">
        <v>49359.11</v>
      </c>
      <c r="G88" s="59">
        <v>93.76</v>
      </c>
      <c r="H88" s="80">
        <v>20.78</v>
      </c>
      <c r="I88" s="59">
        <v>32.090000000000003</v>
      </c>
      <c r="J88" s="81">
        <v>49.5</v>
      </c>
      <c r="K88" s="51">
        <v>1.1000000000000001E-3</v>
      </c>
      <c r="L88" s="48">
        <v>6.6</v>
      </c>
      <c r="M88" s="52">
        <v>3.8</v>
      </c>
      <c r="N88" s="59">
        <v>24.83</v>
      </c>
      <c r="O88" s="82">
        <v>233.15</v>
      </c>
    </row>
    <row r="89" spans="1:16" ht="16.5" customHeight="1" x14ac:dyDescent="0.15">
      <c r="A89" s="45">
        <v>84</v>
      </c>
      <c r="B89" s="45" t="s">
        <v>42</v>
      </c>
      <c r="C89" s="79">
        <v>12957</v>
      </c>
      <c r="D89" s="79">
        <v>39713</v>
      </c>
      <c r="E89" s="59">
        <v>77.8</v>
      </c>
      <c r="F89" s="80">
        <v>61967</v>
      </c>
      <c r="G89" s="59">
        <v>91.86</v>
      </c>
      <c r="H89" s="80">
        <v>20.16</v>
      </c>
      <c r="I89" s="59">
        <v>30.59</v>
      </c>
      <c r="J89" s="81">
        <v>10.5</v>
      </c>
      <c r="K89" s="51">
        <v>8.0000000000000004E-4</v>
      </c>
      <c r="L89" s="48">
        <v>4.74</v>
      </c>
      <c r="M89" s="52">
        <v>4</v>
      </c>
      <c r="N89" s="59">
        <v>27.85</v>
      </c>
      <c r="O89" s="82">
        <v>232.83</v>
      </c>
      <c r="P89" s="77"/>
    </row>
    <row r="90" spans="1:16" ht="16.5" customHeight="1" x14ac:dyDescent="0.15">
      <c r="A90" s="45">
        <v>85</v>
      </c>
      <c r="B90" s="45" t="s">
        <v>145</v>
      </c>
      <c r="C90" s="79">
        <v>11106</v>
      </c>
      <c r="D90" s="79">
        <v>40388</v>
      </c>
      <c r="E90" s="59">
        <v>77.06</v>
      </c>
      <c r="F90" s="80">
        <v>41800.15</v>
      </c>
      <c r="G90" s="59">
        <v>94.91</v>
      </c>
      <c r="H90" s="80">
        <v>17.579999999999998</v>
      </c>
      <c r="I90" s="59">
        <v>24.28</v>
      </c>
      <c r="J90" s="81">
        <v>9.5</v>
      </c>
      <c r="K90" s="51">
        <v>8.9999999999999998E-4</v>
      </c>
      <c r="L90" s="48">
        <v>5.01</v>
      </c>
      <c r="M90" s="52">
        <v>4.0999999999999996</v>
      </c>
      <c r="N90" s="59">
        <v>31.38</v>
      </c>
      <c r="O90" s="82">
        <v>232.64</v>
      </c>
    </row>
    <row r="91" spans="1:16" ht="16.5" customHeight="1" x14ac:dyDescent="0.15">
      <c r="A91" s="45">
        <v>86</v>
      </c>
      <c r="B91" s="45" t="s">
        <v>164</v>
      </c>
      <c r="C91" s="79">
        <v>44741</v>
      </c>
      <c r="D91" s="79">
        <v>40338</v>
      </c>
      <c r="E91" s="59">
        <v>77.12</v>
      </c>
      <c r="F91" s="80">
        <v>50188.800000000003</v>
      </c>
      <c r="G91" s="59">
        <v>93.64</v>
      </c>
      <c r="H91" s="80">
        <v>19.46</v>
      </c>
      <c r="I91" s="59">
        <v>28.88</v>
      </c>
      <c r="J91" s="81">
        <v>48.5</v>
      </c>
      <c r="K91" s="51">
        <v>1.1000000000000001E-3</v>
      </c>
      <c r="L91" s="48">
        <v>6.34</v>
      </c>
      <c r="M91" s="52">
        <v>3.9</v>
      </c>
      <c r="N91" s="59">
        <v>26.51</v>
      </c>
      <c r="O91" s="82">
        <v>232.49</v>
      </c>
    </row>
    <row r="92" spans="1:16" ht="16.5" customHeight="1" x14ac:dyDescent="0.15">
      <c r="A92" s="45">
        <v>87</v>
      </c>
      <c r="B92" s="45" t="s">
        <v>47</v>
      </c>
      <c r="C92" s="79">
        <v>12439</v>
      </c>
      <c r="D92" s="79">
        <v>41100</v>
      </c>
      <c r="E92" s="59">
        <v>76.290000000000006</v>
      </c>
      <c r="F92" s="80">
        <v>43075.57</v>
      </c>
      <c r="G92" s="59">
        <v>94.71</v>
      </c>
      <c r="H92" s="80">
        <v>21.13</v>
      </c>
      <c r="I92" s="59">
        <v>32.94</v>
      </c>
      <c r="J92" s="81">
        <v>11.5</v>
      </c>
      <c r="K92" s="51">
        <v>8.9999999999999998E-4</v>
      </c>
      <c r="L92" s="48">
        <v>5.41</v>
      </c>
      <c r="M92" s="52">
        <v>3.6</v>
      </c>
      <c r="N92" s="59">
        <v>21.64</v>
      </c>
      <c r="O92" s="82">
        <v>231</v>
      </c>
    </row>
    <row r="93" spans="1:16" ht="16.5" customHeight="1" x14ac:dyDescent="0.15">
      <c r="A93" s="45">
        <v>88</v>
      </c>
      <c r="B93" s="45" t="s">
        <v>58</v>
      </c>
      <c r="C93" s="79">
        <v>12901</v>
      </c>
      <c r="D93" s="79">
        <v>43358</v>
      </c>
      <c r="E93" s="59">
        <v>73.849999999999994</v>
      </c>
      <c r="F93" s="80">
        <v>48961.24</v>
      </c>
      <c r="G93" s="59">
        <v>93.82</v>
      </c>
      <c r="H93" s="80">
        <v>21.89</v>
      </c>
      <c r="I93" s="59">
        <v>34.81</v>
      </c>
      <c r="J93" s="81">
        <v>14</v>
      </c>
      <c r="K93" s="51">
        <v>1.1000000000000001E-3</v>
      </c>
      <c r="L93" s="48">
        <v>6.35</v>
      </c>
      <c r="M93" s="52">
        <v>3.7</v>
      </c>
      <c r="N93" s="59">
        <v>22.15</v>
      </c>
      <c r="O93" s="82">
        <v>230.98</v>
      </c>
    </row>
    <row r="94" spans="1:16" ht="16.5" customHeight="1" x14ac:dyDescent="0.15">
      <c r="A94" s="45">
        <v>89</v>
      </c>
      <c r="B94" s="45" t="s">
        <v>171</v>
      </c>
      <c r="C94" s="79">
        <v>63133</v>
      </c>
      <c r="D94" s="79">
        <v>52846</v>
      </c>
      <c r="E94" s="59">
        <v>63.57</v>
      </c>
      <c r="F94" s="80">
        <v>66864.52</v>
      </c>
      <c r="G94" s="59">
        <v>91.11</v>
      </c>
      <c r="H94" s="80">
        <v>28.4</v>
      </c>
      <c r="I94" s="59">
        <v>50.71</v>
      </c>
      <c r="J94" s="83">
        <v>91</v>
      </c>
      <c r="K94" s="51">
        <v>1.4E-3</v>
      </c>
      <c r="L94" s="48">
        <v>8.44</v>
      </c>
      <c r="M94" s="52">
        <v>3.4</v>
      </c>
      <c r="N94" s="59">
        <v>17.11</v>
      </c>
      <c r="O94" s="82">
        <v>230.94</v>
      </c>
    </row>
    <row r="95" spans="1:16" ht="16.5" customHeight="1" x14ac:dyDescent="0.15">
      <c r="A95" s="45">
        <v>90</v>
      </c>
      <c r="B95" s="45" t="s">
        <v>142</v>
      </c>
      <c r="C95" s="79">
        <v>41397</v>
      </c>
      <c r="D95" s="79">
        <v>45642</v>
      </c>
      <c r="E95" s="59">
        <v>71.37</v>
      </c>
      <c r="F95" s="80">
        <v>65704.89</v>
      </c>
      <c r="G95" s="59">
        <v>91.29</v>
      </c>
      <c r="H95" s="80">
        <v>15.58</v>
      </c>
      <c r="I95" s="59">
        <v>19.399999999999999</v>
      </c>
      <c r="J95" s="81">
        <v>41</v>
      </c>
      <c r="K95" s="51">
        <v>1E-3</v>
      </c>
      <c r="L95" s="48">
        <v>5.8</v>
      </c>
      <c r="M95" s="52">
        <v>4.7</v>
      </c>
      <c r="N95" s="59">
        <v>42.79</v>
      </c>
      <c r="O95" s="82">
        <v>230.65</v>
      </c>
    </row>
    <row r="96" spans="1:16" ht="16.5" customHeight="1" x14ac:dyDescent="0.15">
      <c r="A96" s="45">
        <v>91</v>
      </c>
      <c r="B96" s="45" t="s">
        <v>16</v>
      </c>
      <c r="C96" s="79">
        <v>3651</v>
      </c>
      <c r="D96" s="79">
        <v>42224</v>
      </c>
      <c r="E96" s="59">
        <v>75.08</v>
      </c>
      <c r="F96" s="80">
        <v>54346.21</v>
      </c>
      <c r="G96" s="59">
        <v>93.01</v>
      </c>
      <c r="H96" s="80">
        <v>19.670000000000002</v>
      </c>
      <c r="I96" s="59">
        <v>29.38</v>
      </c>
      <c r="J96" s="81">
        <v>4</v>
      </c>
      <c r="K96" s="51">
        <v>1.1000000000000001E-3</v>
      </c>
      <c r="L96" s="48">
        <v>6.41</v>
      </c>
      <c r="M96" s="52">
        <v>3.9</v>
      </c>
      <c r="N96" s="59">
        <v>26.51</v>
      </c>
      <c r="O96" s="82">
        <v>230.39</v>
      </c>
    </row>
    <row r="97" spans="1:16" ht="16.5" customHeight="1" x14ac:dyDescent="0.15">
      <c r="A97" s="45">
        <v>92</v>
      </c>
      <c r="B97" s="45" t="s">
        <v>64</v>
      </c>
      <c r="C97" s="79">
        <v>16195</v>
      </c>
      <c r="D97" s="79">
        <v>44421</v>
      </c>
      <c r="E97" s="59">
        <v>72.7</v>
      </c>
      <c r="F97" s="80">
        <v>48702.98</v>
      </c>
      <c r="G97" s="59">
        <v>93.86</v>
      </c>
      <c r="H97" s="80">
        <v>21.9</v>
      </c>
      <c r="I97" s="59">
        <v>34.840000000000003</v>
      </c>
      <c r="J97" s="81">
        <v>18</v>
      </c>
      <c r="K97" s="51">
        <v>1.1000000000000001E-3</v>
      </c>
      <c r="L97" s="48">
        <v>6.5</v>
      </c>
      <c r="M97" s="52">
        <v>3.7</v>
      </c>
      <c r="N97" s="59">
        <v>22.15</v>
      </c>
      <c r="O97" s="82">
        <v>230.05</v>
      </c>
    </row>
    <row r="98" spans="1:16" ht="16.5" customHeight="1" x14ac:dyDescent="0.15">
      <c r="A98" s="45">
        <v>93</v>
      </c>
      <c r="B98" s="45" t="s">
        <v>117</v>
      </c>
      <c r="C98" s="79">
        <v>23751</v>
      </c>
      <c r="D98" s="79">
        <v>43424</v>
      </c>
      <c r="E98" s="59">
        <v>73.78</v>
      </c>
      <c r="F98" s="80">
        <v>69374.149999999994</v>
      </c>
      <c r="G98" s="59">
        <v>90.74</v>
      </c>
      <c r="H98" s="80">
        <v>20.22</v>
      </c>
      <c r="I98" s="59">
        <v>30.72</v>
      </c>
      <c r="J98" s="81">
        <v>23</v>
      </c>
      <c r="K98" s="51">
        <v>1E-3</v>
      </c>
      <c r="L98" s="48">
        <v>5.67</v>
      </c>
      <c r="M98" s="52">
        <v>4</v>
      </c>
      <c r="N98" s="59">
        <v>28.69</v>
      </c>
      <c r="O98" s="82">
        <v>229.59</v>
      </c>
    </row>
    <row r="99" spans="1:16" ht="16.5" customHeight="1" x14ac:dyDescent="0.15">
      <c r="A99" s="45">
        <v>94</v>
      </c>
      <c r="B99" s="45" t="s">
        <v>83</v>
      </c>
      <c r="C99" s="79">
        <v>9507</v>
      </c>
      <c r="D99" s="79">
        <v>45956</v>
      </c>
      <c r="E99" s="59">
        <v>71.03</v>
      </c>
      <c r="F99" s="80">
        <v>46764.63</v>
      </c>
      <c r="G99" s="59">
        <v>94.16</v>
      </c>
      <c r="H99" s="80">
        <v>26.11</v>
      </c>
      <c r="I99" s="59">
        <v>45.11</v>
      </c>
      <c r="J99" s="81">
        <v>0</v>
      </c>
      <c r="K99" s="51">
        <v>0</v>
      </c>
      <c r="L99" s="48">
        <v>0</v>
      </c>
      <c r="M99" s="52">
        <v>3.5</v>
      </c>
      <c r="N99" s="59">
        <v>19.13</v>
      </c>
      <c r="O99" s="82">
        <v>229.42</v>
      </c>
    </row>
    <row r="100" spans="1:16" ht="16.5" customHeight="1" x14ac:dyDescent="0.15">
      <c r="A100" s="45">
        <v>95</v>
      </c>
      <c r="B100" s="45" t="s">
        <v>48</v>
      </c>
      <c r="C100" s="79">
        <v>13956</v>
      </c>
      <c r="D100" s="79">
        <v>45954</v>
      </c>
      <c r="E100" s="59">
        <v>71.03</v>
      </c>
      <c r="F100" s="80">
        <v>60664.97</v>
      </c>
      <c r="G100" s="59">
        <v>92.05</v>
      </c>
      <c r="H100" s="80">
        <v>21.08</v>
      </c>
      <c r="I100" s="59">
        <v>32.83</v>
      </c>
      <c r="J100" s="81">
        <v>16.5</v>
      </c>
      <c r="K100" s="51">
        <v>1.1999999999999999E-3</v>
      </c>
      <c r="L100" s="48">
        <v>6.92</v>
      </c>
      <c r="M100" s="52">
        <v>3.8</v>
      </c>
      <c r="N100" s="59">
        <v>25.67</v>
      </c>
      <c r="O100" s="82">
        <v>228.51</v>
      </c>
    </row>
    <row r="101" spans="1:16" ht="16.5" customHeight="1" x14ac:dyDescent="0.15">
      <c r="A101" s="45">
        <v>96</v>
      </c>
      <c r="B101" s="45" t="s">
        <v>119</v>
      </c>
      <c r="C101" s="79">
        <v>89005</v>
      </c>
      <c r="D101" s="79">
        <v>44888</v>
      </c>
      <c r="E101" s="59">
        <v>72.19</v>
      </c>
      <c r="F101" s="80">
        <v>87053.56</v>
      </c>
      <c r="G101" s="59">
        <v>88.06</v>
      </c>
      <c r="H101" s="80">
        <v>16.25</v>
      </c>
      <c r="I101" s="59">
        <v>21.03</v>
      </c>
      <c r="J101" s="81">
        <v>132</v>
      </c>
      <c r="K101" s="51">
        <v>1.5E-3</v>
      </c>
      <c r="L101" s="48">
        <v>8.68</v>
      </c>
      <c r="M101" s="52">
        <v>4.4000000000000004</v>
      </c>
      <c r="N101" s="59">
        <v>36.24</v>
      </c>
      <c r="O101" s="82">
        <v>226.2</v>
      </c>
      <c r="P101" s="77"/>
    </row>
    <row r="102" spans="1:16" ht="16.5" customHeight="1" x14ac:dyDescent="0.15">
      <c r="A102" s="45">
        <v>97</v>
      </c>
      <c r="B102" s="45" t="s">
        <v>27</v>
      </c>
      <c r="C102" s="79">
        <v>28111</v>
      </c>
      <c r="D102" s="79">
        <v>47070</v>
      </c>
      <c r="E102" s="59">
        <v>69.83</v>
      </c>
      <c r="F102" s="80">
        <v>79578.22</v>
      </c>
      <c r="G102" s="59">
        <v>89.19</v>
      </c>
      <c r="H102" s="80">
        <v>19.079999999999998</v>
      </c>
      <c r="I102" s="59">
        <v>27.94</v>
      </c>
      <c r="J102" s="83">
        <v>33</v>
      </c>
      <c r="K102" s="51">
        <v>1.1999999999999999E-3</v>
      </c>
      <c r="L102" s="48">
        <v>6.87</v>
      </c>
      <c r="M102" s="52">
        <v>4.2</v>
      </c>
      <c r="N102" s="59">
        <v>31.88</v>
      </c>
      <c r="O102" s="82">
        <v>225.71</v>
      </c>
    </row>
    <row r="103" spans="1:16" ht="16.5" customHeight="1" x14ac:dyDescent="0.15">
      <c r="A103" s="45">
        <v>98</v>
      </c>
      <c r="B103" s="45" t="s">
        <v>146</v>
      </c>
      <c r="C103" s="79">
        <v>19571</v>
      </c>
      <c r="D103" s="79">
        <v>45690</v>
      </c>
      <c r="E103" s="59">
        <v>71.319999999999993</v>
      </c>
      <c r="F103" s="80">
        <v>69237.75</v>
      </c>
      <c r="G103" s="59">
        <v>90.76</v>
      </c>
      <c r="H103" s="80">
        <v>18.86</v>
      </c>
      <c r="I103" s="59">
        <v>27.42</v>
      </c>
      <c r="J103" s="81">
        <v>7.5</v>
      </c>
      <c r="K103" s="51">
        <v>4.0000000000000002E-4</v>
      </c>
      <c r="L103" s="48">
        <v>2.2400000000000002</v>
      </c>
      <c r="M103" s="52">
        <v>4.3</v>
      </c>
      <c r="N103" s="59">
        <v>33.89</v>
      </c>
      <c r="O103" s="82">
        <v>225.63</v>
      </c>
    </row>
    <row r="104" spans="1:16" ht="16.5" customHeight="1" x14ac:dyDescent="0.15">
      <c r="A104" s="45">
        <v>99</v>
      </c>
      <c r="B104" s="45" t="s">
        <v>155</v>
      </c>
      <c r="C104" s="79">
        <v>15698</v>
      </c>
      <c r="D104" s="79">
        <v>45478</v>
      </c>
      <c r="E104" s="59">
        <v>71.55</v>
      </c>
      <c r="F104" s="80">
        <v>53437.95</v>
      </c>
      <c r="G104" s="59">
        <v>93.15</v>
      </c>
      <c r="H104" s="80">
        <v>19.57</v>
      </c>
      <c r="I104" s="59">
        <v>29.13</v>
      </c>
      <c r="J104" s="81">
        <v>10</v>
      </c>
      <c r="K104" s="51">
        <v>5.9999999999999995E-4</v>
      </c>
      <c r="L104" s="48">
        <v>3.73</v>
      </c>
      <c r="M104" s="52">
        <v>3.9</v>
      </c>
      <c r="N104" s="59">
        <v>27.68</v>
      </c>
      <c r="O104" s="82">
        <v>225.24</v>
      </c>
    </row>
    <row r="105" spans="1:16" ht="16.5" customHeight="1" x14ac:dyDescent="0.15">
      <c r="A105" s="45">
        <v>100</v>
      </c>
      <c r="B105" s="45" t="s">
        <v>18</v>
      </c>
      <c r="C105" s="79">
        <v>20505</v>
      </c>
      <c r="D105" s="79">
        <v>45324</v>
      </c>
      <c r="E105" s="59">
        <v>71.72</v>
      </c>
      <c r="F105" s="80">
        <v>65339.27</v>
      </c>
      <c r="G105" s="59">
        <v>91.35</v>
      </c>
      <c r="H105" s="80">
        <v>21.44</v>
      </c>
      <c r="I105" s="59">
        <v>33.700000000000003</v>
      </c>
      <c r="J105" s="81">
        <v>11.5</v>
      </c>
      <c r="K105" s="51">
        <v>5.9999999999999995E-4</v>
      </c>
      <c r="L105" s="48">
        <v>3.28</v>
      </c>
      <c r="M105" s="52">
        <v>3.8</v>
      </c>
      <c r="N105" s="59">
        <v>24.83</v>
      </c>
      <c r="O105" s="82">
        <v>224.88</v>
      </c>
    </row>
    <row r="106" spans="1:16" ht="16.5" customHeight="1" x14ac:dyDescent="0.15">
      <c r="A106" s="45">
        <v>101</v>
      </c>
      <c r="B106" s="45" t="s">
        <v>95</v>
      </c>
      <c r="C106" s="79">
        <v>6397</v>
      </c>
      <c r="D106" s="79">
        <v>47978</v>
      </c>
      <c r="E106" s="59">
        <v>68.84</v>
      </c>
      <c r="F106" s="80">
        <v>57659.39</v>
      </c>
      <c r="G106" s="59">
        <v>92.51</v>
      </c>
      <c r="H106" s="80">
        <v>23.96</v>
      </c>
      <c r="I106" s="59">
        <v>39.86</v>
      </c>
      <c r="J106" s="81">
        <v>6</v>
      </c>
      <c r="K106" s="51">
        <v>8.9999999999999998E-4</v>
      </c>
      <c r="L106" s="48">
        <v>5.49</v>
      </c>
      <c r="M106" s="52">
        <v>3.5</v>
      </c>
      <c r="N106" s="59">
        <v>18.12</v>
      </c>
      <c r="O106" s="82">
        <v>224.82</v>
      </c>
    </row>
    <row r="107" spans="1:16" ht="16.5" customHeight="1" x14ac:dyDescent="0.15">
      <c r="A107" s="45">
        <v>102</v>
      </c>
      <c r="B107" s="45" t="s">
        <v>22</v>
      </c>
      <c r="C107" s="79">
        <v>3439</v>
      </c>
      <c r="D107" s="79">
        <v>45476</v>
      </c>
      <c r="E107" s="59">
        <v>71.55</v>
      </c>
      <c r="F107" s="80">
        <v>60760.79</v>
      </c>
      <c r="G107" s="59">
        <v>92.04</v>
      </c>
      <c r="H107" s="80">
        <v>18.559999999999999</v>
      </c>
      <c r="I107" s="59">
        <v>26.68</v>
      </c>
      <c r="J107" s="81">
        <v>0.5</v>
      </c>
      <c r="K107" s="51">
        <v>1E-4</v>
      </c>
      <c r="L107" s="48">
        <v>0.85</v>
      </c>
      <c r="M107" s="52">
        <v>4.2</v>
      </c>
      <c r="N107" s="59">
        <v>32.72</v>
      </c>
      <c r="O107" s="82">
        <v>223.84</v>
      </c>
    </row>
    <row r="108" spans="1:16" ht="16.5" customHeight="1" x14ac:dyDescent="0.15">
      <c r="A108" s="45">
        <v>103</v>
      </c>
      <c r="B108" s="45" t="s">
        <v>160</v>
      </c>
      <c r="C108" s="79">
        <v>36154</v>
      </c>
      <c r="D108" s="79">
        <v>49030</v>
      </c>
      <c r="E108" s="59">
        <v>67.7</v>
      </c>
      <c r="F108" s="80">
        <v>85554.07</v>
      </c>
      <c r="G108" s="59">
        <v>88.29</v>
      </c>
      <c r="H108" s="80">
        <v>21.92</v>
      </c>
      <c r="I108" s="59">
        <v>34.89</v>
      </c>
      <c r="J108" s="81">
        <v>11.5</v>
      </c>
      <c r="K108" s="51">
        <v>2.9999999999999997E-4</v>
      </c>
      <c r="L108" s="48">
        <v>1.86</v>
      </c>
      <c r="M108" s="52">
        <v>4.0999999999999996</v>
      </c>
      <c r="N108" s="59">
        <v>31.04</v>
      </c>
      <c r="O108" s="82">
        <v>223.78</v>
      </c>
    </row>
    <row r="109" spans="1:16" ht="16.5" customHeight="1" x14ac:dyDescent="0.15">
      <c r="A109" s="45">
        <v>104</v>
      </c>
      <c r="B109" s="45" t="s">
        <v>45</v>
      </c>
      <c r="C109" s="79">
        <v>5418</v>
      </c>
      <c r="D109" s="79">
        <v>46301</v>
      </c>
      <c r="E109" s="59">
        <v>70.66</v>
      </c>
      <c r="F109" s="80">
        <v>53110.45</v>
      </c>
      <c r="G109" s="59">
        <v>93.2</v>
      </c>
      <c r="H109" s="80">
        <v>20.34</v>
      </c>
      <c r="I109" s="59">
        <v>31.03</v>
      </c>
      <c r="J109" s="81">
        <v>3.5</v>
      </c>
      <c r="K109" s="51">
        <v>5.9999999999999995E-4</v>
      </c>
      <c r="L109" s="48">
        <v>3.78</v>
      </c>
      <c r="M109" s="52">
        <v>3.8</v>
      </c>
      <c r="N109" s="59">
        <v>24.33</v>
      </c>
      <c r="O109" s="82">
        <v>222.99</v>
      </c>
    </row>
    <row r="110" spans="1:16" ht="16.5" customHeight="1" x14ac:dyDescent="0.15">
      <c r="A110" s="45">
        <v>105</v>
      </c>
      <c r="B110" s="45" t="s">
        <v>97</v>
      </c>
      <c r="C110" s="79">
        <v>7725</v>
      </c>
      <c r="D110" s="79">
        <v>46918</v>
      </c>
      <c r="E110" s="59">
        <v>69.989999999999995</v>
      </c>
      <c r="F110" s="80">
        <v>73284.600000000006</v>
      </c>
      <c r="G110" s="59">
        <v>90.14</v>
      </c>
      <c r="H110" s="80">
        <v>22.24</v>
      </c>
      <c r="I110" s="59">
        <v>35.65</v>
      </c>
      <c r="J110" s="81">
        <v>1</v>
      </c>
      <c r="K110" s="51">
        <v>1E-4</v>
      </c>
      <c r="L110" s="48">
        <v>0.76</v>
      </c>
      <c r="M110" s="52">
        <v>3.9</v>
      </c>
      <c r="N110" s="59">
        <v>26.01</v>
      </c>
      <c r="O110" s="82">
        <v>222.55</v>
      </c>
    </row>
    <row r="111" spans="1:16" ht="16.5" customHeight="1" x14ac:dyDescent="0.15">
      <c r="A111" s="45">
        <v>106</v>
      </c>
      <c r="B111" s="45" t="s">
        <v>56</v>
      </c>
      <c r="C111" s="79">
        <v>5166</v>
      </c>
      <c r="D111" s="79">
        <v>41099</v>
      </c>
      <c r="E111" s="59">
        <v>76.290000000000006</v>
      </c>
      <c r="F111" s="80">
        <v>61011.11</v>
      </c>
      <c r="G111" s="59">
        <v>92</v>
      </c>
      <c r="H111" s="80">
        <v>22.21</v>
      </c>
      <c r="I111" s="59">
        <v>35.58</v>
      </c>
      <c r="J111" s="81">
        <v>2.5</v>
      </c>
      <c r="K111" s="51">
        <v>5.0000000000000001E-4</v>
      </c>
      <c r="L111" s="48">
        <v>2.83</v>
      </c>
      <c r="M111" s="52">
        <v>3.3</v>
      </c>
      <c r="N111" s="59">
        <v>15.6</v>
      </c>
      <c r="O111" s="82">
        <v>222.31</v>
      </c>
    </row>
    <row r="112" spans="1:16" ht="16.5" customHeight="1" x14ac:dyDescent="0.15">
      <c r="A112" s="45">
        <v>107</v>
      </c>
      <c r="B112" s="45" t="s">
        <v>107</v>
      </c>
      <c r="C112" s="79">
        <v>14017</v>
      </c>
      <c r="D112" s="79">
        <v>47982</v>
      </c>
      <c r="E112" s="59">
        <v>68.84</v>
      </c>
      <c r="F112" s="80">
        <v>73779.289999999994</v>
      </c>
      <c r="G112" s="59">
        <v>90.07</v>
      </c>
      <c r="H112" s="80">
        <v>19.71</v>
      </c>
      <c r="I112" s="59">
        <v>29.48</v>
      </c>
      <c r="J112" s="81">
        <v>6.5</v>
      </c>
      <c r="K112" s="51">
        <v>5.0000000000000001E-4</v>
      </c>
      <c r="L112" s="48">
        <v>2.71</v>
      </c>
      <c r="M112" s="52">
        <v>4.0999999999999996</v>
      </c>
      <c r="N112" s="59">
        <v>30.54</v>
      </c>
      <c r="O112" s="82">
        <v>221.63</v>
      </c>
    </row>
    <row r="113" spans="1:15" ht="16.5" customHeight="1" x14ac:dyDescent="0.15">
      <c r="A113" s="45">
        <v>108</v>
      </c>
      <c r="B113" s="45" t="s">
        <v>158</v>
      </c>
      <c r="C113" s="79">
        <v>14722</v>
      </c>
      <c r="D113" s="79">
        <v>47611</v>
      </c>
      <c r="E113" s="59">
        <v>69.239999999999995</v>
      </c>
      <c r="F113" s="80">
        <v>53732.84</v>
      </c>
      <c r="G113" s="59">
        <v>93.1</v>
      </c>
      <c r="H113" s="80">
        <v>23.81</v>
      </c>
      <c r="I113" s="59">
        <v>39.5</v>
      </c>
      <c r="J113" s="81">
        <v>7.5</v>
      </c>
      <c r="K113" s="51">
        <v>5.0000000000000001E-4</v>
      </c>
      <c r="L113" s="48">
        <v>2.98</v>
      </c>
      <c r="M113" s="52">
        <v>3.4</v>
      </c>
      <c r="N113" s="59">
        <v>16.78</v>
      </c>
      <c r="O113" s="82">
        <v>221.6</v>
      </c>
    </row>
    <row r="114" spans="1:15" ht="16.5" customHeight="1" x14ac:dyDescent="0.15">
      <c r="A114" s="45">
        <v>109</v>
      </c>
      <c r="B114" s="45" t="s">
        <v>25</v>
      </c>
      <c r="C114" s="79">
        <v>4916</v>
      </c>
      <c r="D114" s="79">
        <v>49763</v>
      </c>
      <c r="E114" s="59">
        <v>66.91</v>
      </c>
      <c r="F114" s="80">
        <v>57075.02</v>
      </c>
      <c r="G114" s="59">
        <v>92.6</v>
      </c>
      <c r="H114" s="80">
        <v>27.28</v>
      </c>
      <c r="I114" s="59">
        <v>47.97</v>
      </c>
      <c r="J114" s="81">
        <v>0</v>
      </c>
      <c r="K114" s="51">
        <v>0</v>
      </c>
      <c r="L114" s="48">
        <v>0</v>
      </c>
      <c r="M114" s="52">
        <v>3.3</v>
      </c>
      <c r="N114" s="59">
        <v>14.09</v>
      </c>
      <c r="O114" s="82">
        <v>221.57</v>
      </c>
    </row>
    <row r="115" spans="1:15" ht="16.5" customHeight="1" x14ac:dyDescent="0.15">
      <c r="A115" s="45">
        <v>110</v>
      </c>
      <c r="B115" s="45" t="s">
        <v>135</v>
      </c>
      <c r="C115" s="79">
        <v>20105</v>
      </c>
      <c r="D115" s="79">
        <v>44956</v>
      </c>
      <c r="E115" s="59">
        <v>72.12</v>
      </c>
      <c r="F115" s="80">
        <v>60816.92</v>
      </c>
      <c r="G115" s="59">
        <v>92.03</v>
      </c>
      <c r="H115" s="80">
        <v>21.7</v>
      </c>
      <c r="I115" s="59">
        <v>34.340000000000003</v>
      </c>
      <c r="J115" s="81">
        <v>15</v>
      </c>
      <c r="K115" s="51">
        <v>6.9999999999999999E-4</v>
      </c>
      <c r="L115" s="48">
        <v>4.37</v>
      </c>
      <c r="M115" s="52">
        <v>3.5</v>
      </c>
      <c r="N115" s="59">
        <v>18.46</v>
      </c>
      <c r="O115" s="82">
        <v>221.31</v>
      </c>
    </row>
    <row r="116" spans="1:15" ht="16.5" customHeight="1" x14ac:dyDescent="0.15">
      <c r="A116" s="45">
        <v>111</v>
      </c>
      <c r="B116" s="45" t="s">
        <v>108</v>
      </c>
      <c r="C116" s="79">
        <v>6718</v>
      </c>
      <c r="D116" s="79">
        <v>42173</v>
      </c>
      <c r="E116" s="59">
        <v>75.13</v>
      </c>
      <c r="F116" s="80">
        <v>54069.11</v>
      </c>
      <c r="G116" s="59">
        <v>93.05</v>
      </c>
      <c r="H116" s="80">
        <v>20.92</v>
      </c>
      <c r="I116" s="59">
        <v>32.43</v>
      </c>
      <c r="J116" s="81">
        <v>1.5</v>
      </c>
      <c r="K116" s="51">
        <v>2.0000000000000001E-4</v>
      </c>
      <c r="L116" s="48">
        <v>1.31</v>
      </c>
      <c r="M116" s="52">
        <v>3.4</v>
      </c>
      <c r="N116" s="59">
        <v>17.45</v>
      </c>
      <c r="O116" s="82">
        <v>219.37</v>
      </c>
    </row>
    <row r="117" spans="1:15" ht="16.5" customHeight="1" x14ac:dyDescent="0.15">
      <c r="A117" s="45">
        <v>112</v>
      </c>
      <c r="B117" s="45" t="s">
        <v>32</v>
      </c>
      <c r="C117" s="79">
        <v>17133</v>
      </c>
      <c r="D117" s="79">
        <v>48576</v>
      </c>
      <c r="E117" s="59">
        <v>68.19</v>
      </c>
      <c r="F117" s="80">
        <v>81142.22</v>
      </c>
      <c r="G117" s="59">
        <v>88.96</v>
      </c>
      <c r="H117" s="80">
        <v>19.11</v>
      </c>
      <c r="I117" s="59">
        <v>28.02</v>
      </c>
      <c r="J117" s="81">
        <v>9</v>
      </c>
      <c r="K117" s="51">
        <v>5.0000000000000001E-4</v>
      </c>
      <c r="L117" s="48">
        <v>3.07</v>
      </c>
      <c r="M117" s="52">
        <v>4.0999999999999996</v>
      </c>
      <c r="N117" s="59">
        <v>30.37</v>
      </c>
      <c r="O117" s="82">
        <v>218.61</v>
      </c>
    </row>
    <row r="118" spans="1:15" ht="16.5" customHeight="1" x14ac:dyDescent="0.15">
      <c r="A118" s="45">
        <v>113</v>
      </c>
      <c r="B118" s="45" t="s">
        <v>184</v>
      </c>
      <c r="C118" s="79">
        <v>9557</v>
      </c>
      <c r="D118" s="79">
        <v>48084</v>
      </c>
      <c r="E118" s="59">
        <v>68.73</v>
      </c>
      <c r="F118" s="80">
        <v>69934.92</v>
      </c>
      <c r="G118" s="59">
        <v>90.65</v>
      </c>
      <c r="H118" s="80">
        <v>20.11</v>
      </c>
      <c r="I118" s="59">
        <v>30.47</v>
      </c>
      <c r="J118" s="81">
        <v>4.5</v>
      </c>
      <c r="K118" s="51">
        <v>5.0000000000000001E-4</v>
      </c>
      <c r="L118" s="48">
        <v>2.76</v>
      </c>
      <c r="M118" s="52">
        <v>3.9</v>
      </c>
      <c r="N118" s="59">
        <v>26.01</v>
      </c>
      <c r="O118" s="82">
        <v>218.61</v>
      </c>
    </row>
    <row r="119" spans="1:15" ht="16.5" customHeight="1" x14ac:dyDescent="0.15">
      <c r="A119" s="45">
        <v>114</v>
      </c>
      <c r="B119" s="45" t="s">
        <v>52</v>
      </c>
      <c r="C119" s="79">
        <v>4494</v>
      </c>
      <c r="D119" s="79">
        <v>44101</v>
      </c>
      <c r="E119" s="59">
        <v>73.040000000000006</v>
      </c>
      <c r="F119" s="80">
        <v>62388.46</v>
      </c>
      <c r="G119" s="59">
        <v>91.79</v>
      </c>
      <c r="H119" s="80">
        <v>20.43</v>
      </c>
      <c r="I119" s="59">
        <v>31.23</v>
      </c>
      <c r="J119" s="81">
        <v>4</v>
      </c>
      <c r="K119" s="51">
        <v>8.9999999999999998E-4</v>
      </c>
      <c r="L119" s="48">
        <v>5.21</v>
      </c>
      <c r="M119" s="52">
        <v>3.4</v>
      </c>
      <c r="N119" s="59">
        <v>17.11</v>
      </c>
      <c r="O119" s="82">
        <v>218.39</v>
      </c>
    </row>
    <row r="120" spans="1:15" ht="16.5" customHeight="1" x14ac:dyDescent="0.15">
      <c r="A120" s="45">
        <v>115</v>
      </c>
      <c r="B120" s="45" t="s">
        <v>161</v>
      </c>
      <c r="C120" s="79">
        <v>839</v>
      </c>
      <c r="D120" s="79">
        <v>46679</v>
      </c>
      <c r="E120" s="59">
        <v>70.25</v>
      </c>
      <c r="F120" s="80">
        <v>65273.21</v>
      </c>
      <c r="G120" s="59">
        <v>91.36</v>
      </c>
      <c r="H120" s="80">
        <v>21.29</v>
      </c>
      <c r="I120" s="59">
        <v>33.35</v>
      </c>
      <c r="J120" s="81">
        <v>0</v>
      </c>
      <c r="K120" s="51">
        <v>0</v>
      </c>
      <c r="L120" s="48">
        <v>0</v>
      </c>
      <c r="M120" s="52">
        <v>3.7</v>
      </c>
      <c r="N120" s="59">
        <v>21.81</v>
      </c>
      <c r="O120" s="82">
        <v>216.77</v>
      </c>
    </row>
    <row r="121" spans="1:15" ht="16.5" customHeight="1" x14ac:dyDescent="0.15">
      <c r="A121" s="45">
        <v>116</v>
      </c>
      <c r="B121" s="45" t="s">
        <v>82</v>
      </c>
      <c r="C121" s="79">
        <v>5452</v>
      </c>
      <c r="D121" s="79">
        <v>44988</v>
      </c>
      <c r="E121" s="59">
        <v>72.08</v>
      </c>
      <c r="F121" s="80">
        <v>59552.6</v>
      </c>
      <c r="G121" s="59">
        <v>92.22</v>
      </c>
      <c r="H121" s="80">
        <v>20.03</v>
      </c>
      <c r="I121" s="59">
        <v>30.26</v>
      </c>
      <c r="J121" s="81">
        <v>2.5</v>
      </c>
      <c r="K121" s="51">
        <v>5.0000000000000001E-4</v>
      </c>
      <c r="L121" s="48">
        <v>2.68</v>
      </c>
      <c r="M121" s="52">
        <v>3.5</v>
      </c>
      <c r="N121" s="59">
        <v>19.3</v>
      </c>
      <c r="O121" s="82">
        <v>216.54</v>
      </c>
    </row>
    <row r="122" spans="1:15" ht="16.5" customHeight="1" x14ac:dyDescent="0.15">
      <c r="A122" s="45">
        <v>117</v>
      </c>
      <c r="B122" s="45" t="s">
        <v>151</v>
      </c>
      <c r="C122" s="79">
        <v>130824</v>
      </c>
      <c r="D122" s="79">
        <v>52245</v>
      </c>
      <c r="E122" s="59">
        <v>64.22</v>
      </c>
      <c r="F122" s="80">
        <v>117553.38</v>
      </c>
      <c r="G122" s="59">
        <v>83.45</v>
      </c>
      <c r="H122" s="80">
        <v>15.94</v>
      </c>
      <c r="I122" s="59">
        <v>20.28</v>
      </c>
      <c r="J122" s="81">
        <v>300.5</v>
      </c>
      <c r="K122" s="51">
        <v>2.3E-3</v>
      </c>
      <c r="L122" s="48">
        <v>13.44</v>
      </c>
      <c r="M122" s="52">
        <v>4.3</v>
      </c>
      <c r="N122" s="59">
        <v>35.07</v>
      </c>
      <c r="O122" s="82">
        <v>216.45</v>
      </c>
    </row>
    <row r="123" spans="1:15" ht="16.5" customHeight="1" x14ac:dyDescent="0.15">
      <c r="A123" s="45">
        <v>118</v>
      </c>
      <c r="B123" s="45" t="s">
        <v>55</v>
      </c>
      <c r="C123" s="79">
        <v>1756</v>
      </c>
      <c r="D123" s="79">
        <v>38958</v>
      </c>
      <c r="E123" s="59">
        <v>78.61</v>
      </c>
      <c r="F123" s="80">
        <v>44689.33</v>
      </c>
      <c r="G123" s="59">
        <v>94.47</v>
      </c>
      <c r="H123" s="80">
        <v>16.86</v>
      </c>
      <c r="I123" s="59">
        <v>22.53</v>
      </c>
      <c r="J123" s="81">
        <v>0</v>
      </c>
      <c r="K123" s="51">
        <v>0</v>
      </c>
      <c r="L123" s="48">
        <v>0</v>
      </c>
      <c r="M123" s="52">
        <v>3.6</v>
      </c>
      <c r="N123" s="59">
        <v>20.47</v>
      </c>
      <c r="O123" s="82">
        <v>216.09</v>
      </c>
    </row>
    <row r="124" spans="1:15" ht="16.5" customHeight="1" x14ac:dyDescent="0.15">
      <c r="A124" s="45">
        <v>119</v>
      </c>
      <c r="B124" s="45" t="s">
        <v>20</v>
      </c>
      <c r="C124" s="79">
        <v>5497</v>
      </c>
      <c r="D124" s="79">
        <v>51192</v>
      </c>
      <c r="E124" s="59">
        <v>65.36</v>
      </c>
      <c r="F124" s="80">
        <v>68986.720000000001</v>
      </c>
      <c r="G124" s="59">
        <v>90.79</v>
      </c>
      <c r="H124" s="80">
        <v>24.58</v>
      </c>
      <c r="I124" s="59">
        <v>41.38</v>
      </c>
      <c r="J124" s="81">
        <v>0</v>
      </c>
      <c r="K124" s="51">
        <v>0</v>
      </c>
      <c r="L124" s="48">
        <v>0</v>
      </c>
      <c r="M124" s="52">
        <v>3.5</v>
      </c>
      <c r="N124" s="59">
        <v>18.46</v>
      </c>
      <c r="O124" s="82">
        <v>215.99</v>
      </c>
    </row>
    <row r="125" spans="1:15" ht="16.5" customHeight="1" x14ac:dyDescent="0.15">
      <c r="A125" s="45">
        <v>120</v>
      </c>
      <c r="B125" s="45" t="s">
        <v>90</v>
      </c>
      <c r="C125" s="79">
        <v>8168</v>
      </c>
      <c r="D125" s="79">
        <v>44833</v>
      </c>
      <c r="E125" s="59">
        <v>72.25</v>
      </c>
      <c r="F125" s="80">
        <v>75169.5</v>
      </c>
      <c r="G125" s="59">
        <v>89.86</v>
      </c>
      <c r="H125" s="80">
        <v>18.95</v>
      </c>
      <c r="I125" s="59">
        <v>27.62</v>
      </c>
      <c r="J125" s="81">
        <v>11</v>
      </c>
      <c r="K125" s="51">
        <v>1.2999999999999999E-3</v>
      </c>
      <c r="L125" s="48">
        <v>7.88</v>
      </c>
      <c r="M125" s="52">
        <v>3.5</v>
      </c>
      <c r="N125" s="59">
        <v>18.29</v>
      </c>
      <c r="O125" s="82">
        <v>215.9</v>
      </c>
    </row>
    <row r="126" spans="1:15" ht="16.5" customHeight="1" x14ac:dyDescent="0.15">
      <c r="A126" s="45">
        <v>121</v>
      </c>
      <c r="B126" s="45" t="s">
        <v>113</v>
      </c>
      <c r="C126" s="79">
        <v>27965</v>
      </c>
      <c r="D126" s="79">
        <v>52754</v>
      </c>
      <c r="E126" s="59">
        <v>63.67</v>
      </c>
      <c r="F126" s="80">
        <v>77740.41</v>
      </c>
      <c r="G126" s="59">
        <v>89.47</v>
      </c>
      <c r="H126" s="80">
        <v>22.67</v>
      </c>
      <c r="I126" s="59">
        <v>36.72</v>
      </c>
      <c r="J126" s="81">
        <v>14.5</v>
      </c>
      <c r="K126" s="51">
        <v>5.0000000000000001E-4</v>
      </c>
      <c r="L126" s="48">
        <v>3.03</v>
      </c>
      <c r="M126" s="52">
        <v>3.7</v>
      </c>
      <c r="N126" s="59">
        <v>22.48</v>
      </c>
      <c r="O126" s="82">
        <v>215.38</v>
      </c>
    </row>
    <row r="127" spans="1:15" ht="16.5" customHeight="1" x14ac:dyDescent="0.15">
      <c r="A127" s="45">
        <v>122</v>
      </c>
      <c r="B127" s="45" t="s">
        <v>41</v>
      </c>
      <c r="C127" s="79">
        <v>4254</v>
      </c>
      <c r="D127" s="79">
        <v>45195</v>
      </c>
      <c r="E127" s="59">
        <v>71.86</v>
      </c>
      <c r="F127" s="80">
        <v>62476.79</v>
      </c>
      <c r="G127" s="59">
        <v>91.78</v>
      </c>
      <c r="H127" s="80">
        <v>17.78</v>
      </c>
      <c r="I127" s="59">
        <v>24.78</v>
      </c>
      <c r="J127" s="81">
        <v>2</v>
      </c>
      <c r="K127" s="51">
        <v>5.0000000000000001E-4</v>
      </c>
      <c r="L127" s="48">
        <v>2.75</v>
      </c>
      <c r="M127" s="52">
        <v>3.7</v>
      </c>
      <c r="N127" s="59">
        <v>23.66</v>
      </c>
      <c r="O127" s="82">
        <v>214.83</v>
      </c>
    </row>
    <row r="128" spans="1:15" ht="16.5" customHeight="1" x14ac:dyDescent="0.15">
      <c r="A128" s="45">
        <v>123</v>
      </c>
      <c r="B128" s="45" t="s">
        <v>77</v>
      </c>
      <c r="C128" s="79">
        <v>8264</v>
      </c>
      <c r="D128" s="79">
        <v>48008</v>
      </c>
      <c r="E128" s="59">
        <v>68.81</v>
      </c>
      <c r="F128" s="80">
        <v>66343.710000000006</v>
      </c>
      <c r="G128" s="59">
        <v>91.19</v>
      </c>
      <c r="H128" s="80">
        <v>22.71</v>
      </c>
      <c r="I128" s="59">
        <v>36.799999999999997</v>
      </c>
      <c r="J128" s="81">
        <v>2.5</v>
      </c>
      <c r="K128" s="51">
        <v>2.9999999999999997E-4</v>
      </c>
      <c r="L128" s="48">
        <v>1.77</v>
      </c>
      <c r="M128" s="52">
        <v>3.3</v>
      </c>
      <c r="N128" s="59">
        <v>15.6</v>
      </c>
      <c r="O128" s="82">
        <v>214.18</v>
      </c>
    </row>
    <row r="129" spans="1:15" ht="16.5" customHeight="1" x14ac:dyDescent="0.15">
      <c r="A129" s="45">
        <v>124</v>
      </c>
      <c r="B129" s="45" t="s">
        <v>81</v>
      </c>
      <c r="C129" s="79">
        <v>2112</v>
      </c>
      <c r="D129" s="79">
        <v>41377</v>
      </c>
      <c r="E129" s="59">
        <v>75.989999999999995</v>
      </c>
      <c r="F129" s="80">
        <v>51938.5</v>
      </c>
      <c r="G129" s="59">
        <v>93.37</v>
      </c>
      <c r="H129" s="80">
        <v>17.87</v>
      </c>
      <c r="I129" s="59">
        <v>24.99</v>
      </c>
      <c r="J129" s="81">
        <v>0</v>
      </c>
      <c r="K129" s="51">
        <v>0</v>
      </c>
      <c r="L129" s="48">
        <v>0</v>
      </c>
      <c r="M129" s="52">
        <v>3.5</v>
      </c>
      <c r="N129" s="59">
        <v>19.46</v>
      </c>
      <c r="O129" s="82">
        <v>213.81</v>
      </c>
    </row>
    <row r="130" spans="1:15" ht="16.5" customHeight="1" x14ac:dyDescent="0.15">
      <c r="A130" s="45">
        <v>125</v>
      </c>
      <c r="B130" s="45" t="s">
        <v>153</v>
      </c>
      <c r="C130" s="79">
        <v>18593</v>
      </c>
      <c r="D130" s="79">
        <v>49353</v>
      </c>
      <c r="E130" s="59">
        <v>67.349999999999994</v>
      </c>
      <c r="F130" s="80">
        <v>92952.63</v>
      </c>
      <c r="G130" s="59">
        <v>87.17</v>
      </c>
      <c r="H130" s="80">
        <v>15.66</v>
      </c>
      <c r="I130" s="59">
        <v>19.579999999999998</v>
      </c>
      <c r="J130" s="81">
        <v>24.5</v>
      </c>
      <c r="K130" s="51">
        <v>1.2999999999999999E-3</v>
      </c>
      <c r="L130" s="48">
        <v>7.71</v>
      </c>
      <c r="M130" s="52">
        <v>4.0999999999999996</v>
      </c>
      <c r="N130" s="59">
        <v>31.71</v>
      </c>
      <c r="O130" s="82">
        <v>213.53</v>
      </c>
    </row>
    <row r="131" spans="1:15" ht="16.5" customHeight="1" x14ac:dyDescent="0.15">
      <c r="A131" s="45">
        <v>126</v>
      </c>
      <c r="B131" s="45" t="s">
        <v>124</v>
      </c>
      <c r="C131" s="79">
        <v>13035</v>
      </c>
      <c r="D131" s="79">
        <v>42695</v>
      </c>
      <c r="E131" s="59">
        <v>74.569999999999993</v>
      </c>
      <c r="F131" s="80">
        <v>65210.85</v>
      </c>
      <c r="G131" s="59">
        <v>91.37</v>
      </c>
      <c r="H131" s="80">
        <v>14.86</v>
      </c>
      <c r="I131" s="59">
        <v>17.63</v>
      </c>
      <c r="J131" s="81">
        <v>7</v>
      </c>
      <c r="K131" s="51">
        <v>5.0000000000000001E-4</v>
      </c>
      <c r="L131" s="48">
        <v>3.14</v>
      </c>
      <c r="M131" s="52">
        <v>3.9</v>
      </c>
      <c r="N131" s="59">
        <v>26.51</v>
      </c>
      <c r="O131" s="82">
        <v>213.21</v>
      </c>
    </row>
    <row r="132" spans="1:15" ht="16.5" customHeight="1" x14ac:dyDescent="0.15">
      <c r="A132" s="45">
        <v>127</v>
      </c>
      <c r="B132" s="45" t="s">
        <v>183</v>
      </c>
      <c r="C132" s="79">
        <v>8853</v>
      </c>
      <c r="D132" s="79">
        <v>54109</v>
      </c>
      <c r="E132" s="59">
        <v>62.2</v>
      </c>
      <c r="F132" s="80">
        <v>90601.81</v>
      </c>
      <c r="G132" s="59">
        <v>87.52</v>
      </c>
      <c r="H132" s="80">
        <v>26.9</v>
      </c>
      <c r="I132" s="59">
        <v>47.05</v>
      </c>
      <c r="J132" s="81">
        <v>1</v>
      </c>
      <c r="K132" s="51">
        <v>1E-4</v>
      </c>
      <c r="L132" s="48">
        <v>0.66</v>
      </c>
      <c r="M132" s="52">
        <v>3.3</v>
      </c>
      <c r="N132" s="59">
        <v>13.76</v>
      </c>
      <c r="O132" s="82">
        <v>211.19</v>
      </c>
    </row>
    <row r="133" spans="1:15" ht="16.5" customHeight="1" x14ac:dyDescent="0.15">
      <c r="A133" s="45">
        <v>128</v>
      </c>
      <c r="B133" s="45" t="s">
        <v>34</v>
      </c>
      <c r="C133" s="79">
        <v>9640</v>
      </c>
      <c r="D133" s="79">
        <v>51224</v>
      </c>
      <c r="E133" s="59">
        <v>65.319999999999993</v>
      </c>
      <c r="F133" s="80">
        <v>63639.11</v>
      </c>
      <c r="G133" s="59">
        <v>91.6</v>
      </c>
      <c r="H133" s="80">
        <v>22.19</v>
      </c>
      <c r="I133" s="59">
        <v>35.549999999999997</v>
      </c>
      <c r="J133" s="86">
        <v>1</v>
      </c>
      <c r="K133" s="51">
        <v>1E-4</v>
      </c>
      <c r="L133" s="48">
        <v>0.61</v>
      </c>
      <c r="M133" s="52">
        <v>3.5</v>
      </c>
      <c r="N133" s="59">
        <v>17.95</v>
      </c>
      <c r="O133" s="82">
        <v>211.03</v>
      </c>
    </row>
    <row r="134" spans="1:15" ht="16.5" customHeight="1" x14ac:dyDescent="0.15">
      <c r="A134" s="45">
        <v>129</v>
      </c>
      <c r="B134" s="45" t="s">
        <v>72</v>
      </c>
      <c r="C134" s="79">
        <v>11357</v>
      </c>
      <c r="D134" s="79">
        <v>52140</v>
      </c>
      <c r="E134" s="59">
        <v>64.33</v>
      </c>
      <c r="F134" s="80">
        <v>60315.5</v>
      </c>
      <c r="G134" s="59">
        <v>92.11</v>
      </c>
      <c r="H134" s="80">
        <v>24.89</v>
      </c>
      <c r="I134" s="59">
        <v>42.13</v>
      </c>
      <c r="J134" s="81">
        <v>3.5</v>
      </c>
      <c r="K134" s="51">
        <v>2.9999999999999997E-4</v>
      </c>
      <c r="L134" s="48">
        <v>1.8</v>
      </c>
      <c r="M134" s="52">
        <v>3.1</v>
      </c>
      <c r="N134" s="59">
        <v>10.57</v>
      </c>
      <c r="O134" s="82">
        <v>210.94</v>
      </c>
    </row>
    <row r="135" spans="1:15" ht="16.5" customHeight="1" x14ac:dyDescent="0.15">
      <c r="A135" s="45">
        <v>130</v>
      </c>
      <c r="B135" s="45" t="s">
        <v>38</v>
      </c>
      <c r="C135" s="79">
        <v>10298</v>
      </c>
      <c r="D135" s="79">
        <v>52569</v>
      </c>
      <c r="E135" s="59">
        <v>63.87</v>
      </c>
      <c r="F135" s="80">
        <v>71178.539999999994</v>
      </c>
      <c r="G135" s="59">
        <v>90.46</v>
      </c>
      <c r="H135" s="80">
        <v>21.99</v>
      </c>
      <c r="I135" s="59">
        <v>35.049999999999997</v>
      </c>
      <c r="J135" s="81">
        <v>3</v>
      </c>
      <c r="K135" s="51">
        <v>2.9999999999999997E-4</v>
      </c>
      <c r="L135" s="48">
        <v>1.7</v>
      </c>
      <c r="M135" s="52">
        <v>3.5</v>
      </c>
      <c r="N135" s="59">
        <v>19.63</v>
      </c>
      <c r="O135" s="82">
        <v>210.71</v>
      </c>
    </row>
    <row r="136" spans="1:15" ht="16.5" customHeight="1" x14ac:dyDescent="0.15">
      <c r="A136" s="45">
        <v>131</v>
      </c>
      <c r="B136" s="45" t="s">
        <v>123</v>
      </c>
      <c r="C136" s="79">
        <v>13997</v>
      </c>
      <c r="D136" s="79">
        <v>51784</v>
      </c>
      <c r="E136" s="59">
        <v>64.72</v>
      </c>
      <c r="F136" s="80">
        <v>99511.08</v>
      </c>
      <c r="G136" s="59">
        <v>86.18</v>
      </c>
      <c r="H136" s="80">
        <v>21.47</v>
      </c>
      <c r="I136" s="59">
        <v>33.79</v>
      </c>
      <c r="J136" s="81">
        <v>12</v>
      </c>
      <c r="K136" s="51">
        <v>8.9999999999999998E-4</v>
      </c>
      <c r="L136" s="48">
        <v>5.0199999999999996</v>
      </c>
      <c r="M136" s="52">
        <v>3.6</v>
      </c>
      <c r="N136" s="59">
        <v>20.81</v>
      </c>
      <c r="O136" s="82">
        <v>210.51</v>
      </c>
    </row>
    <row r="137" spans="1:15" ht="16.5" customHeight="1" x14ac:dyDescent="0.15">
      <c r="A137" s="45">
        <v>132</v>
      </c>
      <c r="B137" s="45" t="s">
        <v>40</v>
      </c>
      <c r="C137" s="79">
        <v>29330</v>
      </c>
      <c r="D137" s="79">
        <v>47012</v>
      </c>
      <c r="E137" s="59">
        <v>69.89</v>
      </c>
      <c r="F137" s="80">
        <v>58915.53</v>
      </c>
      <c r="G137" s="59">
        <v>92.32</v>
      </c>
      <c r="H137" s="80">
        <v>21.58</v>
      </c>
      <c r="I137" s="59">
        <v>34.06</v>
      </c>
      <c r="J137" s="81">
        <v>12</v>
      </c>
      <c r="K137" s="51">
        <v>4.0000000000000002E-4</v>
      </c>
      <c r="L137" s="48">
        <v>2.39</v>
      </c>
      <c r="M137" s="52">
        <v>3.1</v>
      </c>
      <c r="N137" s="59">
        <v>10.74</v>
      </c>
      <c r="O137" s="82">
        <v>209.4</v>
      </c>
    </row>
    <row r="138" spans="1:15" ht="16.5" customHeight="1" x14ac:dyDescent="0.15">
      <c r="A138" s="45">
        <v>133</v>
      </c>
      <c r="B138" s="45" t="s">
        <v>103</v>
      </c>
      <c r="C138" s="79">
        <v>2277</v>
      </c>
      <c r="D138" s="79">
        <v>46973</v>
      </c>
      <c r="E138" s="59">
        <v>69.930000000000007</v>
      </c>
      <c r="F138" s="80">
        <v>84234.46</v>
      </c>
      <c r="G138" s="59">
        <v>88.49</v>
      </c>
      <c r="H138" s="80">
        <v>19.47</v>
      </c>
      <c r="I138" s="59">
        <v>28.89</v>
      </c>
      <c r="J138" s="81">
        <v>2</v>
      </c>
      <c r="K138" s="51">
        <v>8.9999999999999998E-4</v>
      </c>
      <c r="L138" s="48">
        <v>5.14</v>
      </c>
      <c r="M138" s="52">
        <v>3.4</v>
      </c>
      <c r="N138" s="59">
        <v>16.11</v>
      </c>
      <c r="O138" s="82">
        <v>208.56</v>
      </c>
    </row>
    <row r="139" spans="1:15" ht="16.5" customHeight="1" x14ac:dyDescent="0.15">
      <c r="A139" s="45">
        <v>134</v>
      </c>
      <c r="B139" s="45" t="s">
        <v>128</v>
      </c>
      <c r="C139" s="79">
        <v>4167</v>
      </c>
      <c r="D139" s="79">
        <v>43686</v>
      </c>
      <c r="E139" s="59">
        <v>73.489999999999995</v>
      </c>
      <c r="F139" s="80">
        <v>50551.56</v>
      </c>
      <c r="G139" s="59">
        <v>93.58</v>
      </c>
      <c r="H139" s="80">
        <v>17</v>
      </c>
      <c r="I139" s="59">
        <v>22.86</v>
      </c>
      <c r="J139" s="81">
        <v>4</v>
      </c>
      <c r="K139" s="51">
        <v>1E-3</v>
      </c>
      <c r="L139" s="48">
        <v>5.62</v>
      </c>
      <c r="M139" s="52">
        <v>3.2</v>
      </c>
      <c r="N139" s="59">
        <v>11.91</v>
      </c>
      <c r="O139" s="82">
        <v>207.47</v>
      </c>
    </row>
    <row r="140" spans="1:15" ht="16.5" customHeight="1" x14ac:dyDescent="0.15">
      <c r="A140" s="45">
        <v>135</v>
      </c>
      <c r="B140" s="45" t="s">
        <v>54</v>
      </c>
      <c r="C140" s="79">
        <v>7240</v>
      </c>
      <c r="D140" s="79">
        <v>55296</v>
      </c>
      <c r="E140" s="59">
        <v>60.91</v>
      </c>
      <c r="F140" s="80">
        <v>70479.289999999994</v>
      </c>
      <c r="G140" s="59">
        <v>90.57</v>
      </c>
      <c r="H140" s="80">
        <v>25.19</v>
      </c>
      <c r="I140" s="59">
        <v>42.87</v>
      </c>
      <c r="J140" s="81">
        <v>1</v>
      </c>
      <c r="K140" s="51">
        <v>1E-4</v>
      </c>
      <c r="L140" s="48">
        <v>0.81</v>
      </c>
      <c r="M140" s="52">
        <v>3.2</v>
      </c>
      <c r="N140" s="59">
        <v>11.74</v>
      </c>
      <c r="O140" s="82">
        <v>206.91</v>
      </c>
    </row>
    <row r="141" spans="1:15" ht="16.5" customHeight="1" x14ac:dyDescent="0.15">
      <c r="A141" s="45">
        <v>136</v>
      </c>
      <c r="B141" s="45" t="s">
        <v>114</v>
      </c>
      <c r="C141" s="79">
        <v>1642</v>
      </c>
      <c r="D141" s="79">
        <v>45582</v>
      </c>
      <c r="E141" s="59">
        <v>71.44</v>
      </c>
      <c r="F141" s="80">
        <v>92684.41</v>
      </c>
      <c r="G141" s="59">
        <v>87.21</v>
      </c>
      <c r="H141" s="80">
        <v>17.96</v>
      </c>
      <c r="I141" s="59">
        <v>25.2</v>
      </c>
      <c r="J141" s="81">
        <v>0</v>
      </c>
      <c r="K141" s="51">
        <v>0</v>
      </c>
      <c r="L141" s="48">
        <v>0</v>
      </c>
      <c r="M141" s="52">
        <v>3.7</v>
      </c>
      <c r="N141" s="59">
        <v>22.15</v>
      </c>
      <c r="O141" s="82">
        <v>206</v>
      </c>
    </row>
    <row r="142" spans="1:15" ht="16.5" customHeight="1" x14ac:dyDescent="0.15">
      <c r="A142" s="45">
        <v>137</v>
      </c>
      <c r="B142" s="45" t="s">
        <v>144</v>
      </c>
      <c r="C142" s="79">
        <v>24952</v>
      </c>
      <c r="D142" s="79">
        <v>56622</v>
      </c>
      <c r="E142" s="59">
        <v>59.48</v>
      </c>
      <c r="F142" s="80">
        <v>74682.460000000006</v>
      </c>
      <c r="G142" s="59">
        <v>89.93</v>
      </c>
      <c r="H142" s="80">
        <v>23.77</v>
      </c>
      <c r="I142" s="59">
        <v>39.409999999999997</v>
      </c>
      <c r="J142" s="81">
        <v>18</v>
      </c>
      <c r="K142" s="51">
        <v>6.9999999999999999E-4</v>
      </c>
      <c r="L142" s="48">
        <v>4.22</v>
      </c>
      <c r="M142" s="52">
        <v>3.1</v>
      </c>
      <c r="N142" s="59">
        <v>10.74</v>
      </c>
      <c r="O142" s="82">
        <v>203.78</v>
      </c>
    </row>
    <row r="143" spans="1:15" ht="16.5" customHeight="1" x14ac:dyDescent="0.15">
      <c r="A143" s="45">
        <v>138</v>
      </c>
      <c r="B143" s="45" t="s">
        <v>86</v>
      </c>
      <c r="C143" s="79">
        <v>6401</v>
      </c>
      <c r="D143" s="79">
        <v>50503</v>
      </c>
      <c r="E143" s="59">
        <v>66.11</v>
      </c>
      <c r="F143" s="80">
        <v>69866.53</v>
      </c>
      <c r="G143" s="59">
        <v>90.66</v>
      </c>
      <c r="H143" s="80">
        <v>19.23</v>
      </c>
      <c r="I143" s="59">
        <v>28.3</v>
      </c>
      <c r="J143" s="81">
        <v>3</v>
      </c>
      <c r="K143" s="51">
        <v>5.0000000000000001E-4</v>
      </c>
      <c r="L143" s="48">
        <v>2.74</v>
      </c>
      <c r="M143" s="52">
        <v>3.2</v>
      </c>
      <c r="N143" s="59">
        <v>12.08</v>
      </c>
      <c r="O143" s="82">
        <v>199.89</v>
      </c>
    </row>
    <row r="144" spans="1:15" ht="16.5" customHeight="1" x14ac:dyDescent="0.15">
      <c r="A144" s="45">
        <v>139</v>
      </c>
      <c r="B144" s="45" t="s">
        <v>122</v>
      </c>
      <c r="C144" s="79">
        <v>10132</v>
      </c>
      <c r="D144" s="79">
        <v>44026</v>
      </c>
      <c r="E144" s="59">
        <v>73.12</v>
      </c>
      <c r="F144" s="80">
        <v>126256.15</v>
      </c>
      <c r="G144" s="59">
        <v>82.13</v>
      </c>
      <c r="H144" s="80">
        <v>13.6</v>
      </c>
      <c r="I144" s="59">
        <v>14.56</v>
      </c>
      <c r="J144" s="81">
        <v>4</v>
      </c>
      <c r="K144" s="51">
        <v>4.0000000000000002E-4</v>
      </c>
      <c r="L144" s="48">
        <v>2.31</v>
      </c>
      <c r="M144" s="52">
        <v>3.9</v>
      </c>
      <c r="N144" s="59">
        <v>27.35</v>
      </c>
      <c r="O144" s="82">
        <v>199.48</v>
      </c>
    </row>
    <row r="145" spans="1:16" ht="16.5" customHeight="1" x14ac:dyDescent="0.15">
      <c r="A145" s="45">
        <v>140</v>
      </c>
      <c r="B145" s="45" t="s">
        <v>70</v>
      </c>
      <c r="C145" s="79">
        <v>34575</v>
      </c>
      <c r="D145" s="79">
        <v>60119</v>
      </c>
      <c r="E145" s="59">
        <v>55.69</v>
      </c>
      <c r="F145" s="80">
        <v>96205.45</v>
      </c>
      <c r="G145" s="59">
        <v>86.68</v>
      </c>
      <c r="H145" s="80">
        <v>23.87</v>
      </c>
      <c r="I145" s="59">
        <v>39.65</v>
      </c>
      <c r="J145" s="81">
        <v>27</v>
      </c>
      <c r="K145" s="51">
        <v>8.0000000000000004E-4</v>
      </c>
      <c r="L145" s="48">
        <v>4.57</v>
      </c>
      <c r="M145" s="52">
        <v>3.2</v>
      </c>
      <c r="N145" s="59">
        <v>12.08</v>
      </c>
      <c r="O145" s="82">
        <v>198.67</v>
      </c>
      <c r="P145" s="77"/>
    </row>
    <row r="146" spans="1:16" ht="16.5" customHeight="1" x14ac:dyDescent="0.15">
      <c r="A146" s="45">
        <v>141</v>
      </c>
      <c r="B146" s="45" t="s">
        <v>71</v>
      </c>
      <c r="C146" s="79">
        <v>2888</v>
      </c>
      <c r="D146" s="79">
        <v>40164</v>
      </c>
      <c r="E146" s="59">
        <v>77.31</v>
      </c>
      <c r="F146" s="80">
        <v>99167.09</v>
      </c>
      <c r="G146" s="59">
        <v>86.23</v>
      </c>
      <c r="H146" s="80">
        <v>13.07</v>
      </c>
      <c r="I146" s="59">
        <v>13.26</v>
      </c>
      <c r="J146" s="81">
        <v>0</v>
      </c>
      <c r="K146" s="51">
        <v>0</v>
      </c>
      <c r="L146" s="48">
        <v>0</v>
      </c>
      <c r="M146" s="52">
        <v>3.6</v>
      </c>
      <c r="N146" s="59">
        <v>20.81</v>
      </c>
      <c r="O146" s="82">
        <v>197.6</v>
      </c>
    </row>
    <row r="147" spans="1:16" ht="16.5" customHeight="1" x14ac:dyDescent="0.15">
      <c r="A147" s="45">
        <v>142</v>
      </c>
      <c r="B147" s="45" t="s">
        <v>170</v>
      </c>
      <c r="C147" s="79">
        <v>6956</v>
      </c>
      <c r="D147" s="79">
        <v>58608</v>
      </c>
      <c r="E147" s="59">
        <v>57.32</v>
      </c>
      <c r="F147" s="80">
        <v>122662.52</v>
      </c>
      <c r="G147" s="59">
        <v>82.68</v>
      </c>
      <c r="H147" s="80">
        <v>17.010000000000002</v>
      </c>
      <c r="I147" s="59">
        <v>22.9</v>
      </c>
      <c r="J147" s="81">
        <v>5</v>
      </c>
      <c r="K147" s="51">
        <v>6.9999999999999999E-4</v>
      </c>
      <c r="L147" s="48">
        <v>4.21</v>
      </c>
      <c r="M147" s="52">
        <v>4.0999999999999996</v>
      </c>
      <c r="N147" s="59">
        <v>29.87</v>
      </c>
      <c r="O147" s="82">
        <v>196.97</v>
      </c>
    </row>
    <row r="148" spans="1:16" ht="16.5" customHeight="1" x14ac:dyDescent="0.15">
      <c r="A148" s="45">
        <v>143</v>
      </c>
      <c r="B148" s="45" t="s">
        <v>84</v>
      </c>
      <c r="C148" s="79">
        <v>2800</v>
      </c>
      <c r="D148" s="79">
        <v>39152</v>
      </c>
      <c r="E148" s="59">
        <v>78.400000000000006</v>
      </c>
      <c r="F148" s="80">
        <v>107975.9</v>
      </c>
      <c r="G148" s="59">
        <v>84.9</v>
      </c>
      <c r="H148" s="80">
        <v>12.94</v>
      </c>
      <c r="I148" s="59">
        <v>12.96</v>
      </c>
      <c r="J148" s="81">
        <v>1</v>
      </c>
      <c r="K148" s="51">
        <v>4.0000000000000002E-4</v>
      </c>
      <c r="L148" s="48">
        <v>2.09</v>
      </c>
      <c r="M148" s="52">
        <v>3.3</v>
      </c>
      <c r="N148" s="59">
        <v>15.6</v>
      </c>
      <c r="O148" s="82">
        <v>193.95</v>
      </c>
    </row>
    <row r="149" spans="1:16" ht="16.5" customHeight="1" x14ac:dyDescent="0.15">
      <c r="A149" s="45">
        <v>144</v>
      </c>
      <c r="B149" s="45" t="s">
        <v>121</v>
      </c>
      <c r="C149" s="79">
        <v>7432</v>
      </c>
      <c r="D149" s="79">
        <v>55056</v>
      </c>
      <c r="E149" s="59">
        <v>61.17</v>
      </c>
      <c r="F149" s="80">
        <v>151626.88</v>
      </c>
      <c r="G149" s="59">
        <v>78.290000000000006</v>
      </c>
      <c r="H149" s="80">
        <v>15</v>
      </c>
      <c r="I149" s="59">
        <v>17.989999999999998</v>
      </c>
      <c r="J149" s="81">
        <v>5</v>
      </c>
      <c r="K149" s="51">
        <v>6.9999999999999999E-4</v>
      </c>
      <c r="L149" s="48">
        <v>3.94</v>
      </c>
      <c r="M149" s="52">
        <v>4.0999999999999996</v>
      </c>
      <c r="N149" s="59">
        <v>31.04</v>
      </c>
      <c r="O149" s="82">
        <v>192.43</v>
      </c>
    </row>
    <row r="150" spans="1:16" ht="16.5" customHeight="1" x14ac:dyDescent="0.15">
      <c r="A150" s="45">
        <v>145</v>
      </c>
      <c r="B150" s="45" t="s">
        <v>92</v>
      </c>
      <c r="C150" s="79">
        <v>18196</v>
      </c>
      <c r="D150" s="79">
        <v>53379</v>
      </c>
      <c r="E150" s="59">
        <v>62.99</v>
      </c>
      <c r="F150" s="80">
        <v>110561.38</v>
      </c>
      <c r="G150" s="59">
        <v>84.51</v>
      </c>
      <c r="H150" s="80">
        <v>18.77</v>
      </c>
      <c r="I150" s="59">
        <v>27.19</v>
      </c>
      <c r="J150" s="81">
        <v>4</v>
      </c>
      <c r="K150" s="51">
        <v>2.0000000000000001E-4</v>
      </c>
      <c r="L150" s="48">
        <v>1.29</v>
      </c>
      <c r="M150" s="52">
        <v>3.3</v>
      </c>
      <c r="N150" s="59">
        <v>14.93</v>
      </c>
      <c r="O150" s="82">
        <v>190.91</v>
      </c>
    </row>
    <row r="151" spans="1:16" ht="16.5" customHeight="1" x14ac:dyDescent="0.15">
      <c r="A151" s="45">
        <v>146</v>
      </c>
      <c r="B151" s="45" t="s">
        <v>68</v>
      </c>
      <c r="C151" s="79">
        <v>25572</v>
      </c>
      <c r="D151" s="79">
        <v>55817</v>
      </c>
      <c r="E151" s="59">
        <v>60.35</v>
      </c>
      <c r="F151" s="80">
        <v>107519.92</v>
      </c>
      <c r="G151" s="59">
        <v>84.97</v>
      </c>
      <c r="H151" s="80">
        <v>17.510000000000002</v>
      </c>
      <c r="I151" s="59">
        <v>24.12</v>
      </c>
      <c r="J151" s="81">
        <v>16</v>
      </c>
      <c r="K151" s="51">
        <v>5.9999999999999995E-4</v>
      </c>
      <c r="L151" s="48">
        <v>3.66</v>
      </c>
      <c r="M151" s="52">
        <v>3.4</v>
      </c>
      <c r="N151" s="59">
        <v>17.11</v>
      </c>
      <c r="O151" s="82">
        <v>190.21</v>
      </c>
    </row>
    <row r="152" spans="1:16" ht="16.5" customHeight="1" x14ac:dyDescent="0.15">
      <c r="A152" s="45">
        <v>147</v>
      </c>
      <c r="B152" s="45" t="s">
        <v>67</v>
      </c>
      <c r="C152" s="79">
        <v>62105</v>
      </c>
      <c r="D152" s="79">
        <v>62541</v>
      </c>
      <c r="E152" s="59">
        <v>53.06</v>
      </c>
      <c r="F152" s="80">
        <v>144558.53</v>
      </c>
      <c r="G152" s="59">
        <v>79.36</v>
      </c>
      <c r="H152" s="80">
        <v>17.29</v>
      </c>
      <c r="I152" s="59">
        <v>23.58</v>
      </c>
      <c r="J152" s="81">
        <v>13</v>
      </c>
      <c r="K152" s="51">
        <v>2.0000000000000001E-4</v>
      </c>
      <c r="L152" s="48">
        <v>1.23</v>
      </c>
      <c r="M152" s="52">
        <v>4</v>
      </c>
      <c r="N152" s="59">
        <v>29.53</v>
      </c>
      <c r="O152" s="82">
        <v>186.76</v>
      </c>
      <c r="P152" s="77"/>
    </row>
    <row r="153" spans="1:16" ht="16.5" customHeight="1" x14ac:dyDescent="0.15">
      <c r="A153" s="45">
        <v>148</v>
      </c>
      <c r="B153" s="45" t="s">
        <v>62</v>
      </c>
      <c r="C153" s="79">
        <v>7579</v>
      </c>
      <c r="D153" s="79">
        <v>66658</v>
      </c>
      <c r="E153" s="59">
        <v>48.6</v>
      </c>
      <c r="F153" s="80">
        <v>144244.48000000001</v>
      </c>
      <c r="G153" s="59">
        <v>79.41</v>
      </c>
      <c r="H153" s="80">
        <v>23.28</v>
      </c>
      <c r="I153" s="59">
        <v>38.19</v>
      </c>
      <c r="J153" s="81">
        <v>0</v>
      </c>
      <c r="K153" s="51">
        <v>0</v>
      </c>
      <c r="L153" s="48">
        <v>0</v>
      </c>
      <c r="M153" s="52">
        <v>3.5</v>
      </c>
      <c r="N153" s="59">
        <v>19.3</v>
      </c>
      <c r="O153" s="82">
        <v>185.5</v>
      </c>
    </row>
    <row r="154" spans="1:16" ht="16.5" customHeight="1" x14ac:dyDescent="0.15">
      <c r="A154" s="45">
        <v>149</v>
      </c>
      <c r="B154" s="45" t="s">
        <v>66</v>
      </c>
      <c r="C154" s="79">
        <v>6588</v>
      </c>
      <c r="D154" s="79">
        <v>55048</v>
      </c>
      <c r="E154" s="59">
        <v>61.18</v>
      </c>
      <c r="F154" s="80">
        <v>116794.78</v>
      </c>
      <c r="G154" s="59">
        <v>83.56</v>
      </c>
      <c r="H154" s="80">
        <v>14.77</v>
      </c>
      <c r="I154" s="59">
        <v>17.420000000000002</v>
      </c>
      <c r="J154" s="81">
        <v>1</v>
      </c>
      <c r="K154" s="51">
        <v>2.0000000000000001E-4</v>
      </c>
      <c r="L154" s="48">
        <v>0.89</v>
      </c>
      <c r="M154" s="52">
        <v>3.7</v>
      </c>
      <c r="N154" s="59">
        <v>21.98</v>
      </c>
      <c r="O154" s="82">
        <v>185.03</v>
      </c>
    </row>
    <row r="155" spans="1:16" ht="16.5" customHeight="1" x14ac:dyDescent="0.15">
      <c r="A155" s="45">
        <v>150</v>
      </c>
      <c r="B155" s="45" t="s">
        <v>76</v>
      </c>
      <c r="C155" s="79">
        <v>22283</v>
      </c>
      <c r="D155" s="79">
        <v>60003</v>
      </c>
      <c r="E155" s="59">
        <v>55.81</v>
      </c>
      <c r="F155" s="80">
        <v>110724.05</v>
      </c>
      <c r="G155" s="59">
        <v>84.48</v>
      </c>
      <c r="H155" s="80">
        <v>19.63</v>
      </c>
      <c r="I155" s="59">
        <v>29.29</v>
      </c>
      <c r="J155" s="81">
        <v>5</v>
      </c>
      <c r="K155" s="51">
        <v>2.0000000000000001E-4</v>
      </c>
      <c r="L155" s="48">
        <v>1.31</v>
      </c>
      <c r="M155" s="52">
        <v>3.1</v>
      </c>
      <c r="N155" s="59">
        <v>11.07</v>
      </c>
      <c r="O155" s="82">
        <v>181.97</v>
      </c>
    </row>
    <row r="156" spans="1:16" ht="16.5" customHeight="1" x14ac:dyDescent="0.15">
      <c r="A156" s="45">
        <v>151</v>
      </c>
      <c r="B156" s="45" t="s">
        <v>133</v>
      </c>
      <c r="C156" s="79">
        <v>9233</v>
      </c>
      <c r="D156" s="79">
        <v>66046</v>
      </c>
      <c r="E156" s="59">
        <v>49.26</v>
      </c>
      <c r="F156" s="80">
        <v>150311.47</v>
      </c>
      <c r="G156" s="59">
        <v>78.489999999999995</v>
      </c>
      <c r="H156" s="80">
        <v>19.989999999999998</v>
      </c>
      <c r="I156" s="59">
        <v>30.17</v>
      </c>
      <c r="J156" s="81">
        <v>0</v>
      </c>
      <c r="K156" s="51">
        <v>0</v>
      </c>
      <c r="L156" s="48">
        <v>0</v>
      </c>
      <c r="M156" s="52">
        <v>3.6</v>
      </c>
      <c r="N156" s="59">
        <v>21.64</v>
      </c>
      <c r="O156" s="82">
        <v>179.57</v>
      </c>
    </row>
    <row r="157" spans="1:16" ht="16.5" customHeight="1" x14ac:dyDescent="0.15">
      <c r="A157" s="45">
        <v>152</v>
      </c>
      <c r="B157" s="45" t="s">
        <v>35</v>
      </c>
      <c r="C157" s="79">
        <v>1062</v>
      </c>
      <c r="D157" s="79">
        <v>53537</v>
      </c>
      <c r="E157" s="59">
        <v>62.82</v>
      </c>
      <c r="F157" s="80">
        <v>111180.85</v>
      </c>
      <c r="G157" s="59">
        <v>84.41</v>
      </c>
      <c r="H157" s="80">
        <v>17.350000000000001</v>
      </c>
      <c r="I157" s="59">
        <v>23.73</v>
      </c>
      <c r="J157" s="81">
        <v>0</v>
      </c>
      <c r="K157" s="51">
        <v>0</v>
      </c>
      <c r="L157" s="48">
        <v>0</v>
      </c>
      <c r="M157" s="52">
        <v>2.8</v>
      </c>
      <c r="N157" s="59">
        <v>5.37</v>
      </c>
      <c r="O157" s="82">
        <v>176.33</v>
      </c>
    </row>
    <row r="158" spans="1:16" ht="16.5" customHeight="1" x14ac:dyDescent="0.15">
      <c r="A158" s="45">
        <v>153</v>
      </c>
      <c r="B158" s="45" t="s">
        <v>14</v>
      </c>
      <c r="C158" s="79">
        <v>18352</v>
      </c>
      <c r="D158" s="79">
        <v>66837</v>
      </c>
      <c r="E158" s="59">
        <v>48.41</v>
      </c>
      <c r="F158" s="80">
        <v>121451.91</v>
      </c>
      <c r="G158" s="59">
        <v>82.86</v>
      </c>
      <c r="H158" s="80">
        <v>21.57</v>
      </c>
      <c r="I158" s="59">
        <v>34.03</v>
      </c>
      <c r="J158" s="81">
        <v>1</v>
      </c>
      <c r="K158" s="51">
        <v>1E-4</v>
      </c>
      <c r="L158" s="48">
        <v>0.32</v>
      </c>
      <c r="M158" s="52">
        <v>3</v>
      </c>
      <c r="N158" s="59">
        <v>8.56</v>
      </c>
      <c r="O158" s="82">
        <v>174.17</v>
      </c>
    </row>
    <row r="159" spans="1:16" ht="16.5" customHeight="1" x14ac:dyDescent="0.15">
      <c r="A159" s="45">
        <v>154</v>
      </c>
      <c r="B159" s="45" t="s">
        <v>46</v>
      </c>
      <c r="C159" s="79">
        <v>1376</v>
      </c>
      <c r="D159" s="79">
        <v>49441</v>
      </c>
      <c r="E159" s="59">
        <v>67.260000000000005</v>
      </c>
      <c r="F159" s="80">
        <v>179260.3</v>
      </c>
      <c r="G159" s="59">
        <v>74.12</v>
      </c>
      <c r="H159" s="80">
        <v>11.3</v>
      </c>
      <c r="I159" s="59">
        <v>8.9600000000000009</v>
      </c>
      <c r="J159" s="81">
        <v>1</v>
      </c>
      <c r="K159" s="51">
        <v>6.9999999999999999E-4</v>
      </c>
      <c r="L159" s="48">
        <v>4.25</v>
      </c>
      <c r="M159" s="52">
        <v>3.2</v>
      </c>
      <c r="N159" s="59">
        <v>11.91</v>
      </c>
      <c r="O159" s="82">
        <v>166.49</v>
      </c>
      <c r="P159" s="77"/>
    </row>
    <row r="160" spans="1:16" ht="16.5" customHeight="1" x14ac:dyDescent="0.15">
      <c r="A160" s="45">
        <v>155</v>
      </c>
      <c r="B160" s="45" t="s">
        <v>30</v>
      </c>
      <c r="C160" s="79">
        <v>1644</v>
      </c>
      <c r="D160" s="79">
        <v>64829</v>
      </c>
      <c r="E160" s="59">
        <v>50.58</v>
      </c>
      <c r="F160" s="80">
        <v>186037.73</v>
      </c>
      <c r="G160" s="59">
        <v>73.09</v>
      </c>
      <c r="H160" s="80">
        <v>12.01</v>
      </c>
      <c r="I160" s="59">
        <v>10.68</v>
      </c>
      <c r="J160" s="81">
        <v>0</v>
      </c>
      <c r="K160" s="51">
        <v>0</v>
      </c>
      <c r="L160" s="48">
        <v>0</v>
      </c>
      <c r="M160" s="52">
        <v>3.8</v>
      </c>
      <c r="N160" s="59">
        <v>23.83</v>
      </c>
      <c r="O160" s="82">
        <v>158.18</v>
      </c>
    </row>
    <row r="161" spans="1:17" ht="16.5" customHeight="1" x14ac:dyDescent="0.15">
      <c r="A161" s="45">
        <v>156</v>
      </c>
      <c r="B161" s="45" t="s">
        <v>143</v>
      </c>
      <c r="C161" s="79">
        <v>3643</v>
      </c>
      <c r="D161" s="79">
        <v>71997</v>
      </c>
      <c r="E161" s="59">
        <v>42.82</v>
      </c>
      <c r="F161" s="80">
        <v>179813.86</v>
      </c>
      <c r="G161" s="59">
        <v>74.03</v>
      </c>
      <c r="H161" s="80">
        <v>13.72</v>
      </c>
      <c r="I161" s="59">
        <v>14.86</v>
      </c>
      <c r="J161" s="81">
        <v>0</v>
      </c>
      <c r="K161" s="51">
        <v>0</v>
      </c>
      <c r="L161" s="48">
        <v>0</v>
      </c>
      <c r="M161" s="52">
        <v>3.6</v>
      </c>
      <c r="N161" s="59">
        <v>21.14</v>
      </c>
      <c r="O161" s="82">
        <v>152.85</v>
      </c>
    </row>
    <row r="162" spans="1:17" ht="16.5" customHeight="1" x14ac:dyDescent="0.15">
      <c r="A162" s="45">
        <v>157</v>
      </c>
      <c r="B162" s="45" t="s">
        <v>165</v>
      </c>
      <c r="C162" s="79">
        <v>1410</v>
      </c>
      <c r="D162" s="79">
        <v>55475</v>
      </c>
      <c r="E162" s="59">
        <v>60.72</v>
      </c>
      <c r="F162" s="80">
        <v>179484.77</v>
      </c>
      <c r="G162" s="59">
        <v>74.08</v>
      </c>
      <c r="H162" s="80">
        <v>10.3</v>
      </c>
      <c r="I162" s="59">
        <v>6.51</v>
      </c>
      <c r="J162" s="81">
        <v>0</v>
      </c>
      <c r="K162" s="51">
        <v>0</v>
      </c>
      <c r="L162" s="48">
        <v>0</v>
      </c>
      <c r="M162" s="52">
        <v>3.1</v>
      </c>
      <c r="N162" s="59">
        <v>10.91</v>
      </c>
      <c r="O162" s="82">
        <v>152.22</v>
      </c>
    </row>
    <row r="163" spans="1:17" ht="16.5" customHeight="1" x14ac:dyDescent="0.15">
      <c r="A163" s="45">
        <v>158</v>
      </c>
      <c r="B163" s="45" t="s">
        <v>134</v>
      </c>
      <c r="C163" s="79">
        <v>25187</v>
      </c>
      <c r="D163" s="79">
        <v>78363</v>
      </c>
      <c r="E163" s="59">
        <v>35.92</v>
      </c>
      <c r="F163" s="80">
        <v>201394.49</v>
      </c>
      <c r="G163" s="59">
        <v>70.77</v>
      </c>
      <c r="H163" s="80">
        <v>17.940000000000001</v>
      </c>
      <c r="I163" s="59">
        <v>25.16</v>
      </c>
      <c r="J163" s="81">
        <v>0</v>
      </c>
      <c r="K163" s="51">
        <v>0</v>
      </c>
      <c r="L163" s="48">
        <v>0</v>
      </c>
      <c r="M163" s="52">
        <v>3.4</v>
      </c>
      <c r="N163" s="59">
        <v>16.61</v>
      </c>
      <c r="O163" s="82">
        <v>148.46</v>
      </c>
    </row>
    <row r="164" spans="1:17" ht="16.5" customHeight="1" x14ac:dyDescent="0.15">
      <c r="A164" s="45">
        <v>159</v>
      </c>
      <c r="B164" s="45" t="s">
        <v>177</v>
      </c>
      <c r="C164" s="79">
        <v>18581</v>
      </c>
      <c r="D164" s="79">
        <v>82428</v>
      </c>
      <c r="E164" s="59">
        <v>31.52</v>
      </c>
      <c r="F164" s="80">
        <v>241475.88</v>
      </c>
      <c r="G164" s="59">
        <v>64.709999999999994</v>
      </c>
      <c r="H164" s="80">
        <v>19.690000000000001</v>
      </c>
      <c r="I164" s="59">
        <v>29.43</v>
      </c>
      <c r="J164" s="81">
        <v>5</v>
      </c>
      <c r="K164" s="51">
        <v>2.9999999999999997E-4</v>
      </c>
      <c r="L164" s="48">
        <v>1.57</v>
      </c>
      <c r="M164" s="52">
        <v>3.6</v>
      </c>
      <c r="N164" s="59">
        <v>20.64</v>
      </c>
      <c r="O164" s="82">
        <v>147.87</v>
      </c>
    </row>
    <row r="165" spans="1:17" ht="16.5" customHeight="1" x14ac:dyDescent="0.15">
      <c r="A165" s="45">
        <v>160</v>
      </c>
      <c r="B165" s="45" t="s">
        <v>91</v>
      </c>
      <c r="C165" s="79">
        <v>2354</v>
      </c>
      <c r="D165" s="79">
        <v>61367</v>
      </c>
      <c r="E165" s="59">
        <v>54.33</v>
      </c>
      <c r="F165" s="80">
        <v>166551.89000000001</v>
      </c>
      <c r="G165" s="59">
        <v>76.040000000000006</v>
      </c>
      <c r="H165" s="80">
        <v>13.42</v>
      </c>
      <c r="I165" s="59">
        <v>14.12</v>
      </c>
      <c r="J165" s="81">
        <v>0</v>
      </c>
      <c r="K165" s="51">
        <v>0</v>
      </c>
      <c r="L165" s="48">
        <v>0</v>
      </c>
      <c r="M165" s="52">
        <v>2.7</v>
      </c>
      <c r="N165" s="59">
        <v>3.19</v>
      </c>
      <c r="O165" s="82">
        <v>147.68</v>
      </c>
    </row>
    <row r="166" spans="1:17" ht="16.5" customHeight="1" x14ac:dyDescent="0.15">
      <c r="A166" s="45">
        <v>161</v>
      </c>
      <c r="B166" s="45" t="s">
        <v>173</v>
      </c>
      <c r="C166" s="79">
        <v>10331</v>
      </c>
      <c r="D166" s="79">
        <v>95534</v>
      </c>
      <c r="E166" s="59">
        <v>17.32</v>
      </c>
      <c r="F166" s="80">
        <v>281933.67</v>
      </c>
      <c r="G166" s="59">
        <v>58.59</v>
      </c>
      <c r="H166" s="80">
        <v>20.149999999999999</v>
      </c>
      <c r="I166" s="59">
        <v>30.56</v>
      </c>
      <c r="J166" s="81">
        <v>1</v>
      </c>
      <c r="K166" s="51">
        <v>1E-4</v>
      </c>
      <c r="L166" s="48">
        <v>0.56999999999999995</v>
      </c>
      <c r="M166" s="52">
        <v>3.8</v>
      </c>
      <c r="N166" s="59">
        <v>23.99</v>
      </c>
      <c r="O166" s="82">
        <v>131.02000000000001</v>
      </c>
    </row>
    <row r="167" spans="1:17" ht="16.5" customHeight="1" x14ac:dyDescent="0.15">
      <c r="A167" s="45">
        <v>162</v>
      </c>
      <c r="B167" s="45" t="s">
        <v>138</v>
      </c>
      <c r="C167" s="79">
        <v>3623</v>
      </c>
      <c r="D167" s="79">
        <v>61034</v>
      </c>
      <c r="E167" s="59">
        <v>54.7</v>
      </c>
      <c r="F167" s="80">
        <v>263721.44</v>
      </c>
      <c r="G167" s="59">
        <v>61.34</v>
      </c>
      <c r="H167" s="80">
        <v>7.98</v>
      </c>
      <c r="I167" s="59">
        <v>0.85</v>
      </c>
      <c r="J167" s="81">
        <v>1</v>
      </c>
      <c r="K167" s="51">
        <v>2.9999999999999997E-4</v>
      </c>
      <c r="L167" s="48">
        <v>1.62</v>
      </c>
      <c r="M167" s="52">
        <v>2.8</v>
      </c>
      <c r="N167" s="59">
        <v>4.3600000000000003</v>
      </c>
      <c r="O167" s="82">
        <v>122.86</v>
      </c>
    </row>
    <row r="168" spans="1:17" s="88" customFormat="1" ht="16.5" customHeight="1" x14ac:dyDescent="0.15">
      <c r="A168" s="45">
        <v>163</v>
      </c>
      <c r="B168" s="45" t="s">
        <v>141</v>
      </c>
      <c r="C168" s="79">
        <v>2718</v>
      </c>
      <c r="D168" s="79">
        <v>69993</v>
      </c>
      <c r="E168" s="59">
        <v>44.99</v>
      </c>
      <c r="F168" s="80">
        <v>223481.74</v>
      </c>
      <c r="G168" s="59">
        <v>67.430000000000007</v>
      </c>
      <c r="H168" s="80">
        <v>11.32</v>
      </c>
      <c r="I168" s="59">
        <v>9</v>
      </c>
      <c r="J168" s="81">
        <v>0</v>
      </c>
      <c r="K168" s="51">
        <v>0</v>
      </c>
      <c r="L168" s="48">
        <v>0</v>
      </c>
      <c r="M168" s="52">
        <v>2.6</v>
      </c>
      <c r="N168" s="59">
        <v>0.34</v>
      </c>
      <c r="O168" s="82">
        <v>121.75</v>
      </c>
      <c r="P168" s="55"/>
      <c r="Q168" s="87"/>
    </row>
    <row r="169" spans="1:17" ht="16.5" customHeight="1" x14ac:dyDescent="0.15">
      <c r="A169" s="45">
        <v>164</v>
      </c>
      <c r="B169" s="45" t="s">
        <v>166</v>
      </c>
      <c r="C169" s="79">
        <v>3453</v>
      </c>
      <c r="D169" s="79">
        <v>71672</v>
      </c>
      <c r="E169" s="59">
        <v>43.17</v>
      </c>
      <c r="F169" s="80">
        <v>305051.21000000002</v>
      </c>
      <c r="G169" s="59">
        <v>55.09</v>
      </c>
      <c r="H169" s="80">
        <v>9.7899999999999991</v>
      </c>
      <c r="I169" s="59">
        <v>5.26</v>
      </c>
      <c r="J169" s="81">
        <v>4.5</v>
      </c>
      <c r="K169" s="51">
        <v>1.2999999999999999E-3</v>
      </c>
      <c r="L169" s="48">
        <v>7.63</v>
      </c>
      <c r="M169" s="52">
        <v>3</v>
      </c>
      <c r="N169" s="59">
        <v>8.2200000000000006</v>
      </c>
      <c r="O169" s="82">
        <v>119.37</v>
      </c>
      <c r="P169" s="77"/>
    </row>
    <row r="170" spans="1:17" ht="16.5" customHeight="1" x14ac:dyDescent="0.15">
      <c r="A170" s="45">
        <v>165</v>
      </c>
      <c r="B170" s="45" t="s">
        <v>136</v>
      </c>
      <c r="C170" s="79">
        <v>2171</v>
      </c>
      <c r="D170" s="79">
        <v>84768</v>
      </c>
      <c r="E170" s="59">
        <v>28.98</v>
      </c>
      <c r="F170" s="80">
        <v>334592.71000000002</v>
      </c>
      <c r="G170" s="59">
        <v>50.62</v>
      </c>
      <c r="H170" s="80">
        <v>10.5</v>
      </c>
      <c r="I170" s="59">
        <v>6.99</v>
      </c>
      <c r="J170" s="81">
        <v>0</v>
      </c>
      <c r="K170" s="51">
        <v>0</v>
      </c>
      <c r="L170" s="48">
        <v>0</v>
      </c>
      <c r="M170" s="52">
        <v>2.6</v>
      </c>
      <c r="N170" s="59">
        <v>0</v>
      </c>
      <c r="O170" s="82">
        <v>86.59</v>
      </c>
    </row>
    <row r="171" spans="1:17" ht="16.5" customHeight="1" x14ac:dyDescent="0.15">
      <c r="A171" s="45">
        <v>166</v>
      </c>
      <c r="B171" s="45" t="s">
        <v>174</v>
      </c>
      <c r="C171" s="79">
        <v>28042</v>
      </c>
      <c r="D171" s="79">
        <v>108829</v>
      </c>
      <c r="E171" s="59">
        <v>2.91</v>
      </c>
      <c r="F171" s="80">
        <v>559899.92000000004</v>
      </c>
      <c r="G171" s="59">
        <v>16.54</v>
      </c>
      <c r="H171" s="80">
        <v>11.57</v>
      </c>
      <c r="I171" s="59">
        <v>9.61</v>
      </c>
      <c r="J171" s="81">
        <v>5.5</v>
      </c>
      <c r="K171" s="51">
        <v>2.0000000000000001E-4</v>
      </c>
      <c r="L171" s="48">
        <v>1.1499999999999999</v>
      </c>
      <c r="M171" s="52">
        <v>3.4</v>
      </c>
      <c r="N171" s="59">
        <v>16.440000000000001</v>
      </c>
      <c r="O171" s="82">
        <v>46.66</v>
      </c>
    </row>
    <row r="172" spans="1:17" ht="16.5" customHeight="1" x14ac:dyDescent="0.15">
      <c r="A172" s="45">
        <v>167</v>
      </c>
      <c r="B172" s="45" t="s">
        <v>50</v>
      </c>
      <c r="C172" s="79">
        <v>21887</v>
      </c>
      <c r="D172" s="79">
        <v>105928</v>
      </c>
      <c r="E172" s="59">
        <v>6.05</v>
      </c>
      <c r="F172" s="80">
        <v>578845.26</v>
      </c>
      <c r="G172" s="59">
        <v>13.68</v>
      </c>
      <c r="H172" s="80">
        <v>10.32</v>
      </c>
      <c r="I172" s="59">
        <v>6.55</v>
      </c>
      <c r="J172" s="81">
        <v>3</v>
      </c>
      <c r="K172" s="51">
        <v>1E-4</v>
      </c>
      <c r="L172" s="48">
        <v>0.8</v>
      </c>
      <c r="M172" s="52">
        <v>3.5</v>
      </c>
      <c r="N172" s="59">
        <v>18.62</v>
      </c>
      <c r="O172" s="82">
        <v>45.71</v>
      </c>
      <c r="P172" s="89"/>
      <c r="Q172" s="90"/>
    </row>
    <row r="173" spans="1:17" ht="16.5" customHeight="1" x14ac:dyDescent="0.15">
      <c r="A173" s="45">
        <v>168</v>
      </c>
      <c r="B173" s="45" t="s">
        <v>106</v>
      </c>
      <c r="C173" s="79">
        <v>20376</v>
      </c>
      <c r="D173" s="79">
        <v>111515</v>
      </c>
      <c r="E173" s="59">
        <v>0</v>
      </c>
      <c r="F173" s="80">
        <v>585361.92000000004</v>
      </c>
      <c r="G173" s="59">
        <v>12.69</v>
      </c>
      <c r="H173" s="80">
        <v>11.63</v>
      </c>
      <c r="I173" s="59">
        <v>9.76</v>
      </c>
      <c r="J173" s="81">
        <v>8</v>
      </c>
      <c r="K173" s="51">
        <v>4.0000000000000002E-4</v>
      </c>
      <c r="L173" s="48">
        <v>2.2999999999999998</v>
      </c>
      <c r="M173" s="52">
        <v>3.6</v>
      </c>
      <c r="N173" s="59">
        <v>20.47</v>
      </c>
      <c r="O173" s="82">
        <v>45.22</v>
      </c>
    </row>
    <row r="174" spans="1:17" ht="16.5" customHeight="1" x14ac:dyDescent="0.15">
      <c r="A174" s="45">
        <v>169</v>
      </c>
      <c r="B174" s="45" t="s">
        <v>73</v>
      </c>
      <c r="C174" s="79">
        <v>62855</v>
      </c>
      <c r="D174" s="79">
        <v>96533</v>
      </c>
      <c r="E174" s="59">
        <v>16.23</v>
      </c>
      <c r="F174" s="80">
        <v>669283.76</v>
      </c>
      <c r="G174" s="59">
        <v>0</v>
      </c>
      <c r="H174" s="80">
        <v>7.64</v>
      </c>
      <c r="I174" s="59">
        <v>0</v>
      </c>
      <c r="J174" s="81">
        <v>40.5</v>
      </c>
      <c r="K174" s="51">
        <v>5.9999999999999995E-4</v>
      </c>
      <c r="L174" s="48">
        <v>3.77</v>
      </c>
      <c r="M174" s="52">
        <v>3.5</v>
      </c>
      <c r="N174" s="59">
        <v>18.46</v>
      </c>
      <c r="O174" s="82">
        <v>38.46</v>
      </c>
    </row>
    <row r="175" spans="1:17" ht="16.5" customHeight="1" x14ac:dyDescent="0.15">
      <c r="A175" s="91"/>
      <c r="B175" s="92"/>
      <c r="D175" s="94"/>
      <c r="E175" s="95"/>
      <c r="F175" s="96"/>
      <c r="G175" s="95"/>
      <c r="H175" s="97"/>
      <c r="I175" s="95"/>
      <c r="J175" s="98"/>
      <c r="K175" s="99"/>
      <c r="L175" s="95"/>
      <c r="M175" s="100"/>
      <c r="N175" s="95"/>
      <c r="O175" s="101"/>
    </row>
    <row r="176" spans="1:17" ht="16.5" customHeight="1" x14ac:dyDescent="0.15">
      <c r="E176" s="96"/>
      <c r="F176" s="96"/>
    </row>
    <row r="177" spans="5:6" ht="16.5" customHeight="1" x14ac:dyDescent="0.15">
      <c r="E177" s="96"/>
      <c r="F177" s="96"/>
    </row>
    <row r="178" spans="5:6" ht="16.5" customHeight="1" x14ac:dyDescent="0.15">
      <c r="F178" s="96"/>
    </row>
    <row r="179" spans="5:6" ht="16.5" customHeight="1" x14ac:dyDescent="0.15">
      <c r="F179" s="96"/>
    </row>
    <row r="180" spans="5:6" ht="16.5" customHeight="1" x14ac:dyDescent="0.15">
      <c r="F180" s="96"/>
    </row>
    <row r="181" spans="5:6" ht="16.5" customHeight="1" x14ac:dyDescent="0.15">
      <c r="F181" s="96"/>
    </row>
    <row r="182" spans="5:6" ht="16.5" customHeight="1" x14ac:dyDescent="0.15">
      <c r="F182" s="96"/>
    </row>
    <row r="183" spans="5:6" ht="16.5" customHeight="1" x14ac:dyDescent="0.15">
      <c r="F183" s="96"/>
    </row>
    <row r="184" spans="5:6" ht="16.5" customHeight="1" x14ac:dyDescent="0.15">
      <c r="F184" s="96"/>
    </row>
    <row r="185" spans="5:6" ht="16.5" customHeight="1" x14ac:dyDescent="0.15">
      <c r="F185" s="96"/>
    </row>
    <row r="186" spans="5:6" ht="16.5" customHeight="1" x14ac:dyDescent="0.15">
      <c r="F186" s="96"/>
    </row>
    <row r="187" spans="5:6" ht="16.5" customHeight="1" x14ac:dyDescent="0.15">
      <c r="F187" s="96"/>
    </row>
    <row r="188" spans="5:6" ht="16.5" customHeight="1" x14ac:dyDescent="0.15">
      <c r="F188" s="96"/>
    </row>
    <row r="189" spans="5:6" ht="16.5" customHeight="1" x14ac:dyDescent="0.15">
      <c r="F189" s="96"/>
    </row>
    <row r="190" spans="5:6" ht="16.5" customHeight="1" x14ac:dyDescent="0.15">
      <c r="F190" s="96"/>
    </row>
  </sheetData>
  <pageMargins left="0.2" right="0.2" top="0.56999999999999995" bottom="0.28000000000000003" header="0.28999999999999998" footer="0.16"/>
  <pageSetup scale="70" fitToHeight="4" orientation="landscape" r:id="rId1"/>
  <headerFooter alignWithMargins="0">
    <oddHeader>&amp;C&amp;"Trebuchet MS,Regular"&amp;9Fiscal Year 2020 Public Investment Community (PIC) Eligibility Index</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Model</vt:lpstr>
      <vt:lpstr>'PIC Index FY 21'!Print_Area</vt:lpstr>
      <vt:lpstr>'PIC Index FY 21'!Print_Titles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Considine</dc:creator>
  <cp:lastModifiedBy>Microsoft Office User</cp:lastModifiedBy>
  <cp:lastPrinted>2018-05-22T16:45:48Z</cp:lastPrinted>
  <dcterms:created xsi:type="dcterms:W3CDTF">2018-05-16T13:15:21Z</dcterms:created>
  <dcterms:modified xsi:type="dcterms:W3CDTF">2021-07-14T19:35:37Z</dcterms:modified>
</cp:coreProperties>
</file>